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N:\SSD FOLDERS\Permitting\5 - Toxics\AB2588\Engine Surveys\Survey Forms\"/>
    </mc:Choice>
  </mc:AlternateContent>
  <xr:revisionPtr revIDLastSave="0" documentId="8_{AD199EEC-09C0-48E7-AF6A-9A08AB955013}" xr6:coauthVersionLast="41" xr6:coauthVersionMax="41" xr10:uidLastSave="{00000000-0000-0000-0000-000000000000}"/>
  <bookViews>
    <workbookView xWindow="12675" yWindow="0" windowWidth="11760" windowHeight="20985" xr2:uid="{00000000-000D-0000-FFFF-FFFF00000000}"/>
  </bookViews>
  <sheets>
    <sheet name="Surve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8" i="1" l="1"/>
  <c r="F293" i="1"/>
  <c r="F278" i="1"/>
  <c r="F258" i="1"/>
  <c r="F243" i="1"/>
  <c r="F228" i="1"/>
  <c r="F208" i="1"/>
  <c r="F193" i="1"/>
  <c r="F178" i="1"/>
  <c r="F158" i="1" l="1"/>
  <c r="F143" i="1"/>
  <c r="F128" i="1"/>
  <c r="F108" i="1"/>
  <c r="F93" i="1"/>
  <c r="F78" i="1"/>
  <c r="F58" i="1"/>
  <c r="F43" i="1"/>
  <c r="X17" i="1"/>
  <c r="W17" i="1"/>
  <c r="V17" i="1"/>
  <c r="U17" i="1"/>
  <c r="T17" i="1"/>
  <c r="S17" i="1"/>
  <c r="R17" i="1"/>
  <c r="Q17" i="1"/>
  <c r="P17" i="1"/>
  <c r="O17" i="1" s="1"/>
  <c r="X16" i="1"/>
  <c r="W16" i="1"/>
  <c r="V16" i="1"/>
  <c r="U16" i="1"/>
  <c r="T16" i="1"/>
  <c r="S16" i="1"/>
  <c r="R16" i="1"/>
  <c r="Q16" i="1"/>
  <c r="P16" i="1"/>
  <c r="O16" i="1" s="1"/>
  <c r="X15" i="1"/>
  <c r="W15" i="1"/>
  <c r="V15" i="1"/>
  <c r="U15" i="1"/>
  <c r="T15" i="1"/>
  <c r="S15" i="1"/>
  <c r="R15" i="1"/>
  <c r="Q15" i="1"/>
  <c r="P15" i="1"/>
  <c r="O15" i="1"/>
  <c r="X14" i="1"/>
  <c r="W14" i="1"/>
  <c r="V14" i="1"/>
  <c r="U14" i="1"/>
  <c r="T14" i="1"/>
  <c r="S14" i="1"/>
  <c r="R14" i="1"/>
  <c r="Q14" i="1"/>
  <c r="P14" i="1"/>
  <c r="O14" i="1" s="1"/>
  <c r="X13" i="1"/>
  <c r="W13" i="1"/>
  <c r="V13" i="1"/>
  <c r="U13" i="1"/>
  <c r="T13" i="1"/>
  <c r="S13" i="1"/>
  <c r="R13" i="1"/>
  <c r="Q13" i="1"/>
  <c r="P13" i="1"/>
  <c r="O13" i="1" s="1"/>
  <c r="X12" i="1"/>
  <c r="W12" i="1"/>
  <c r="V12" i="1"/>
  <c r="U12" i="1"/>
  <c r="T12" i="1"/>
  <c r="S12" i="1"/>
  <c r="R12" i="1"/>
  <c r="Q12" i="1"/>
  <c r="P12" i="1"/>
  <c r="O12" i="1"/>
  <c r="X11" i="1"/>
  <c r="W11" i="1"/>
  <c r="V11" i="1"/>
  <c r="U11" i="1"/>
  <c r="T11" i="1"/>
  <c r="S11" i="1"/>
  <c r="R11" i="1"/>
  <c r="Q11" i="1"/>
  <c r="P11" i="1"/>
  <c r="O11" i="1" s="1"/>
  <c r="X10" i="1"/>
  <c r="W10" i="1"/>
  <c r="V10" i="1"/>
  <c r="U10" i="1"/>
  <c r="T10" i="1"/>
  <c r="S10" i="1"/>
  <c r="R10" i="1"/>
  <c r="Q10" i="1"/>
  <c r="P10" i="1"/>
  <c r="O10" i="1" s="1"/>
  <c r="X9" i="1"/>
  <c r="W9" i="1"/>
  <c r="V9" i="1"/>
  <c r="U9" i="1"/>
  <c r="T9" i="1"/>
  <c r="S9" i="1"/>
  <c r="R9" i="1"/>
  <c r="Q9" i="1"/>
  <c r="P9" i="1"/>
  <c r="O9" i="1" s="1"/>
  <c r="X8" i="1"/>
  <c r="W8" i="1"/>
  <c r="V8" i="1"/>
  <c r="U8" i="1"/>
  <c r="T8" i="1"/>
  <c r="S8" i="1"/>
  <c r="R8" i="1"/>
  <c r="Q8" i="1"/>
  <c r="P8" i="1"/>
  <c r="O8" i="1" s="1"/>
  <c r="X7" i="1"/>
  <c r="W7" i="1"/>
  <c r="V7" i="1"/>
  <c r="U7" i="1"/>
  <c r="T7" i="1"/>
  <c r="S7" i="1"/>
  <c r="R7" i="1"/>
  <c r="Q7" i="1"/>
  <c r="P7" i="1"/>
  <c r="O7" i="1" s="1"/>
  <c r="X6" i="1"/>
  <c r="W6" i="1"/>
  <c r="V6" i="1"/>
  <c r="U6" i="1"/>
  <c r="T6" i="1"/>
  <c r="S6" i="1"/>
  <c r="R6" i="1"/>
  <c r="Q6" i="1"/>
  <c r="P6" i="1"/>
  <c r="O6" i="1" s="1"/>
  <c r="X5" i="1"/>
  <c r="W5" i="1"/>
  <c r="V5" i="1"/>
  <c r="U5" i="1"/>
  <c r="T5" i="1"/>
  <c r="S5" i="1"/>
  <c r="R5" i="1"/>
  <c r="Q5" i="1"/>
  <c r="P5" i="1"/>
  <c r="O5" i="1" s="1"/>
  <c r="X4" i="1"/>
  <c r="W4" i="1"/>
  <c r="V4" i="1"/>
  <c r="U4" i="1"/>
  <c r="T4" i="1"/>
  <c r="S4" i="1"/>
  <c r="R4" i="1"/>
  <c r="Q4" i="1"/>
  <c r="P4" i="1"/>
  <c r="O4" i="1" s="1"/>
  <c r="X3" i="1"/>
  <c r="W3" i="1"/>
  <c r="V3" i="1"/>
  <c r="U3" i="1"/>
  <c r="T3" i="1"/>
  <c r="S3" i="1"/>
  <c r="R3" i="1"/>
  <c r="Q3" i="1"/>
  <c r="P3" i="1"/>
  <c r="O3" i="1" s="1"/>
  <c r="O18" i="1" l="1"/>
</calcChain>
</file>

<file path=xl/sharedStrings.xml><?xml version="1.0" encoding="utf-8"?>
<sst xmlns="http://schemas.openxmlformats.org/spreadsheetml/2006/main" count="208" uniqueCount="44">
  <si>
    <t>Permit No.</t>
  </si>
  <si>
    <t>Maintenance</t>
  </si>
  <si>
    <t>Emergency</t>
  </si>
  <si>
    <t xml:space="preserve">Other </t>
  </si>
  <si>
    <t xml:space="preserve"> Total</t>
  </si>
  <si>
    <t>Res Quad</t>
  </si>
  <si>
    <t>Res Dist</t>
  </si>
  <si>
    <t>Bus Quad</t>
  </si>
  <si>
    <t>Bus Dist</t>
  </si>
  <si>
    <t>Engine #</t>
  </si>
  <si>
    <t>ANNUAL ENGINE SURVEY</t>
  </si>
  <si>
    <t>DUE: January 31 of Each Year</t>
  </si>
  <si>
    <t>Survey Report Year:</t>
  </si>
  <si>
    <t>Company Name:</t>
  </si>
  <si>
    <t>Contact Person:</t>
  </si>
  <si>
    <t>Email Address:</t>
  </si>
  <si>
    <t>Contact Phone Number:</t>
  </si>
  <si>
    <t>Direction &amp; Distance (in feet) to Nearest:</t>
  </si>
  <si>
    <t>Residence</t>
  </si>
  <si>
    <t>Business</t>
  </si>
  <si>
    <t>Hours of Operation During Previous Calendar Year</t>
  </si>
  <si>
    <t>Permit Number:</t>
  </si>
  <si>
    <t>Maintenance (hours/year):</t>
  </si>
  <si>
    <t>Emergency (hours/year):</t>
  </si>
  <si>
    <t>(Select the quadrant that best describes the direction)</t>
  </si>
  <si>
    <t>Other (hours/year):</t>
  </si>
  <si>
    <t>Total (hours/year):</t>
  </si>
  <si>
    <t>Engine #1</t>
  </si>
  <si>
    <r>
      <t>ANNUAL ENGINE SURVEY</t>
    </r>
    <r>
      <rPr>
        <b/>
        <i/>
        <sz val="20"/>
        <color rgb="FF0070C0"/>
        <rFont val="Arial"/>
        <family val="2"/>
      </rPr>
      <t xml:space="preserve"> continued</t>
    </r>
  </si>
  <si>
    <t>Engine #2</t>
  </si>
  <si>
    <t>Engine #3</t>
  </si>
  <si>
    <t>Engine #4</t>
  </si>
  <si>
    <t>Engine #5</t>
  </si>
  <si>
    <t>Engine #6</t>
  </si>
  <si>
    <t>Engine #7</t>
  </si>
  <si>
    <t>Engine #8</t>
  </si>
  <si>
    <t>Engine #9</t>
  </si>
  <si>
    <t>Engine #10</t>
  </si>
  <si>
    <t>Engine #11</t>
  </si>
  <si>
    <t>Engine #12</t>
  </si>
  <si>
    <t>Engine #13</t>
  </si>
  <si>
    <t>Engine #14</t>
  </si>
  <si>
    <t>Engine #15</t>
  </si>
  <si>
    <t>Engine #16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</si>
</sst>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20"/>
      <color theme="1"/>
      <name val="Arial"/>
      <family val="2"/>
    </font>
    <font>
      <b/>
      <sz val="20"/>
      <color rgb="FF0070C0"/>
      <name val="Arial"/>
      <family val="2"/>
    </font>
    <font>
      <b/>
      <sz val="16"/>
      <color rgb="FF00206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2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rgb="FFC6FE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FBF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 applyProtection="1"/>
    <xf numFmtId="0" fontId="1" fillId="2" borderId="0" xfId="0" applyFont="1" applyFill="1" applyProtection="1"/>
    <xf numFmtId="0" fontId="2" fillId="2" borderId="0" xfId="0" applyFont="1" applyFill="1" applyBorder="1" applyProtection="1"/>
    <xf numFmtId="0" fontId="0" fillId="2" borderId="0" xfId="0" applyFill="1" applyProtection="1"/>
    <xf numFmtId="0" fontId="0" fillId="0" borderId="0" xfId="0" applyProtection="1"/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3" fillId="2" borderId="0" xfId="0" applyFont="1" applyFill="1" applyProtection="1"/>
    <xf numFmtId="0" fontId="4" fillId="0" borderId="0" xfId="0" applyFont="1" applyFill="1" applyProtection="1"/>
    <xf numFmtId="0" fontId="3" fillId="0" borderId="0" xfId="0" applyFont="1" applyFill="1" applyProtection="1"/>
    <xf numFmtId="0" fontId="0" fillId="3" borderId="0" xfId="0" applyFill="1" applyProtection="1"/>
    <xf numFmtId="0" fontId="0" fillId="3" borderId="4" xfId="0" applyFill="1" applyBorder="1" applyProtection="1"/>
    <xf numFmtId="0" fontId="0" fillId="3" borderId="0" xfId="0" applyFill="1" applyBorder="1" applyProtection="1"/>
    <xf numFmtId="0" fontId="0" fillId="3" borderId="5" xfId="0" applyFill="1" applyBorder="1" applyProtection="1"/>
    <xf numFmtId="0" fontId="5" fillId="3" borderId="4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8" fillId="0" borderId="0" xfId="0" applyFont="1" applyFill="1" applyProtection="1"/>
    <xf numFmtId="0" fontId="1" fillId="0" borderId="0" xfId="0" applyFont="1" applyFill="1" applyProtection="1"/>
    <xf numFmtId="0" fontId="2" fillId="3" borderId="0" xfId="0" applyFont="1" applyFill="1" applyProtection="1"/>
    <xf numFmtId="0" fontId="2" fillId="3" borderId="4" xfId="0" applyFont="1" applyFill="1" applyBorder="1" applyAlignment="1" applyProtection="1">
      <alignment vertical="center"/>
    </xf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left" shrinkToFit="1"/>
    </xf>
    <xf numFmtId="0" fontId="2" fillId="3" borderId="0" xfId="0" applyFont="1" applyFill="1" applyBorder="1" applyAlignment="1" applyProtection="1">
      <alignment shrinkToFit="1"/>
    </xf>
    <xf numFmtId="0" fontId="2" fillId="3" borderId="13" xfId="0" applyFont="1" applyFill="1" applyBorder="1" applyProtection="1"/>
    <xf numFmtId="0" fontId="2" fillId="3" borderId="14" xfId="0" applyFont="1" applyFill="1" applyBorder="1" applyProtection="1"/>
    <xf numFmtId="0" fontId="2" fillId="3" borderId="15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9" fillId="5" borderId="4" xfId="0" applyFont="1" applyFill="1" applyBorder="1" applyProtection="1"/>
    <xf numFmtId="0" fontId="9" fillId="5" borderId="0" xfId="0" applyFont="1" applyFill="1" applyBorder="1" applyProtection="1"/>
    <xf numFmtId="0" fontId="9" fillId="5" borderId="5" xfId="0" applyFont="1" applyFill="1" applyBorder="1" applyProtection="1"/>
    <xf numFmtId="0" fontId="2" fillId="0" borderId="0" xfId="0" applyFont="1" applyProtection="1"/>
    <xf numFmtId="0" fontId="9" fillId="5" borderId="0" xfId="0" applyFont="1" applyFill="1" applyProtection="1"/>
    <xf numFmtId="0" fontId="9" fillId="5" borderId="0" xfId="0" applyFont="1" applyFill="1" applyAlignment="1" applyProtection="1"/>
    <xf numFmtId="0" fontId="10" fillId="5" borderId="0" xfId="0" applyFont="1" applyFill="1" applyProtection="1"/>
    <xf numFmtId="0" fontId="11" fillId="5" borderId="0" xfId="0" applyFont="1" applyFill="1" applyProtection="1"/>
    <xf numFmtId="0" fontId="9" fillId="5" borderId="14" xfId="0" applyFont="1" applyFill="1" applyBorder="1" applyAlignment="1" applyProtection="1"/>
    <xf numFmtId="0" fontId="11" fillId="5" borderId="14" xfId="0" applyFont="1" applyFill="1" applyBorder="1" applyProtection="1"/>
    <xf numFmtId="0" fontId="9" fillId="5" borderId="14" xfId="0" applyFont="1" applyFill="1" applyBorder="1" applyProtection="1"/>
    <xf numFmtId="0" fontId="9" fillId="5" borderId="15" xfId="0" applyFont="1" applyFill="1" applyBorder="1" applyProtection="1"/>
    <xf numFmtId="0" fontId="2" fillId="7" borderId="0" xfId="0" applyFont="1" applyFill="1" applyBorder="1" applyProtection="1"/>
    <xf numFmtId="0" fontId="2" fillId="7" borderId="5" xfId="0" applyFont="1" applyFill="1" applyBorder="1" applyProtection="1"/>
    <xf numFmtId="0" fontId="9" fillId="7" borderId="4" xfId="0" applyFont="1" applyFill="1" applyBorder="1" applyProtection="1"/>
    <xf numFmtId="0" fontId="9" fillId="7" borderId="0" xfId="0" applyFont="1" applyFill="1" applyBorder="1" applyProtection="1"/>
    <xf numFmtId="0" fontId="9" fillId="7" borderId="0" xfId="0" applyFont="1" applyFill="1" applyProtection="1"/>
    <xf numFmtId="0" fontId="9" fillId="7" borderId="0" xfId="0" applyFont="1" applyFill="1" applyAlignment="1" applyProtection="1"/>
    <xf numFmtId="0" fontId="10" fillId="7" borderId="0" xfId="0" applyFont="1" applyFill="1" applyProtection="1"/>
    <xf numFmtId="0" fontId="11" fillId="7" borderId="0" xfId="0" applyFont="1" applyFill="1" applyProtection="1"/>
    <xf numFmtId="0" fontId="9" fillId="7" borderId="5" xfId="0" applyFont="1" applyFill="1" applyBorder="1" applyProtection="1"/>
    <xf numFmtId="0" fontId="2" fillId="0" borderId="0" xfId="0" applyFont="1" applyFill="1" applyBorder="1" applyProtection="1"/>
    <xf numFmtId="0" fontId="6" fillId="0" borderId="0" xfId="0" applyFont="1" applyFill="1" applyBorder="1" applyProtection="1"/>
    <xf numFmtId="0" fontId="9" fillId="5" borderId="7" xfId="0" applyFont="1" applyFill="1" applyBorder="1" applyProtection="1"/>
    <xf numFmtId="0" fontId="0" fillId="5" borderId="0" xfId="0" applyFill="1" applyProtection="1"/>
    <xf numFmtId="0" fontId="9" fillId="7" borderId="7" xfId="0" applyFont="1" applyFill="1" applyBorder="1" applyProtection="1"/>
    <xf numFmtId="0" fontId="6" fillId="3" borderId="4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left" shrinkToFit="1"/>
    </xf>
    <xf numFmtId="0" fontId="0" fillId="4" borderId="10" xfId="0" applyFill="1" applyBorder="1" applyAlignment="1" applyProtection="1">
      <alignment horizontal="left" shrinkToFit="1"/>
    </xf>
    <xf numFmtId="0" fontId="0" fillId="4" borderId="11" xfId="0" applyFill="1" applyBorder="1" applyAlignment="1" applyProtection="1">
      <alignment horizontal="left" shrinkToFit="1"/>
    </xf>
    <xf numFmtId="0" fontId="2" fillId="4" borderId="12" xfId="0" applyFont="1" applyFill="1" applyBorder="1" applyAlignment="1" applyProtection="1">
      <alignment horizontal="left" shrinkToFit="1"/>
      <protection locked="0"/>
    </xf>
    <xf numFmtId="0" fontId="0" fillId="4" borderId="12" xfId="0" applyFill="1" applyBorder="1" applyAlignment="1" applyProtection="1">
      <alignment horizontal="left" shrinkToFit="1"/>
      <protection locked="0"/>
    </xf>
    <xf numFmtId="3" fontId="9" fillId="4" borderId="21" xfId="0" applyNumberFormat="1" applyFont="1" applyFill="1" applyBorder="1" applyAlignment="1" applyProtection="1">
      <alignment horizontal="center" vertical="center" shrinkToFit="1"/>
    </xf>
    <xf numFmtId="3" fontId="9" fillId="4" borderId="22" xfId="0" applyNumberFormat="1" applyFont="1" applyFill="1" applyBorder="1" applyAlignment="1" applyProtection="1">
      <alignment horizontal="center" vertical="center" shrinkToFit="1"/>
    </xf>
    <xf numFmtId="3" fontId="9" fillId="4" borderId="23" xfId="0" applyNumberFormat="1" applyFont="1" applyFill="1" applyBorder="1" applyAlignment="1" applyProtection="1">
      <alignment horizontal="center" vertical="center" shrinkToFit="1"/>
    </xf>
    <xf numFmtId="3" fontId="9" fillId="4" borderId="18" xfId="0" applyNumberFormat="1" applyFont="1" applyFill="1" applyBorder="1" applyAlignment="1" applyProtection="1">
      <alignment horizontal="center" vertical="center" shrinkToFit="1"/>
    </xf>
    <xf numFmtId="3" fontId="9" fillId="4" borderId="19" xfId="0" applyNumberFormat="1" applyFont="1" applyFill="1" applyBorder="1" applyAlignment="1" applyProtection="1">
      <alignment horizontal="center" vertical="center" shrinkToFit="1"/>
    </xf>
    <xf numFmtId="3" fontId="9" fillId="4" borderId="20" xfId="0" applyNumberFormat="1" applyFont="1" applyFill="1" applyBorder="1" applyAlignment="1" applyProtection="1">
      <alignment horizontal="center" vertical="center" shrinkToFit="1"/>
    </xf>
    <xf numFmtId="0" fontId="9" fillId="4" borderId="9" xfId="0" applyFont="1" applyFill="1" applyBorder="1" applyAlignment="1" applyProtection="1"/>
    <xf numFmtId="0" fontId="9" fillId="4" borderId="11" xfId="0" applyFont="1" applyFill="1" applyBorder="1" applyAlignment="1" applyProtection="1"/>
    <xf numFmtId="0" fontId="9" fillId="5" borderId="0" xfId="0" applyFont="1" applyFill="1" applyBorder="1" applyAlignment="1" applyProtection="1">
      <alignment horizontal="center"/>
    </xf>
    <xf numFmtId="0" fontId="0" fillId="5" borderId="0" xfId="0" applyFill="1" applyAlignment="1" applyProtection="1"/>
    <xf numFmtId="0" fontId="0" fillId="5" borderId="5" xfId="0" applyFill="1" applyBorder="1" applyAlignment="1" applyProtection="1"/>
    <xf numFmtId="0" fontId="9" fillId="6" borderId="12" xfId="0" applyFont="1" applyFill="1" applyBorder="1" applyAlignment="1" applyProtection="1">
      <alignment horizontal="center" vertical="center"/>
    </xf>
    <xf numFmtId="0" fontId="9" fillId="5" borderId="16" xfId="0" applyFont="1" applyFill="1" applyBorder="1" applyAlignment="1" applyProtection="1">
      <alignment horizontal="center"/>
    </xf>
    <xf numFmtId="0" fontId="9" fillId="5" borderId="17" xfId="0" applyFont="1" applyFill="1" applyBorder="1" applyAlignment="1" applyProtection="1">
      <alignment horizontal="center"/>
    </xf>
    <xf numFmtId="0" fontId="9" fillId="6" borderId="12" xfId="0" applyFont="1" applyFill="1" applyBorder="1" applyAlignment="1" applyProtection="1">
      <alignment horizontal="center"/>
    </xf>
    <xf numFmtId="0" fontId="9" fillId="7" borderId="16" xfId="0" applyFont="1" applyFill="1" applyBorder="1" applyAlignment="1" applyProtection="1">
      <alignment horizontal="center"/>
    </xf>
    <xf numFmtId="0" fontId="9" fillId="7" borderId="17" xfId="0" applyFont="1" applyFill="1" applyBorder="1" applyAlignment="1" applyProtection="1">
      <alignment horizontal="center"/>
    </xf>
    <xf numFmtId="3" fontId="9" fillId="4" borderId="18" xfId="0" applyNumberFormat="1" applyFont="1" applyFill="1" applyBorder="1" applyAlignment="1" applyProtection="1">
      <alignment horizontal="center" vertical="center" shrinkToFit="1"/>
      <protection locked="0"/>
    </xf>
    <xf numFmtId="3" fontId="9" fillId="4" borderId="19" xfId="0" applyNumberFormat="1" applyFont="1" applyFill="1" applyBorder="1" applyAlignment="1" applyProtection="1">
      <alignment horizontal="center" vertical="center" shrinkToFit="1"/>
      <protection locked="0"/>
    </xf>
    <xf numFmtId="3" fontId="9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4" borderId="9" xfId="0" applyFont="1" applyFill="1" applyBorder="1" applyAlignment="1" applyProtection="1">
      <protection locked="0"/>
    </xf>
    <xf numFmtId="0" fontId="9" fillId="4" borderId="11" xfId="0" applyFont="1" applyFill="1" applyBorder="1" applyAlignment="1" applyProtection="1">
      <protection locked="0"/>
    </xf>
    <xf numFmtId="0" fontId="9" fillId="7" borderId="0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5" xfId="0" applyBorder="1" applyAlignment="1" applyProtection="1"/>
    <xf numFmtId="3" fontId="9" fillId="4" borderId="21" xfId="0" applyNumberFormat="1" applyFont="1" applyFill="1" applyBorder="1" applyAlignment="1" applyProtection="1">
      <alignment horizontal="center" vertical="center" shrinkToFit="1"/>
      <protection locked="0"/>
    </xf>
    <xf numFmtId="3" fontId="9" fillId="4" borderId="22" xfId="0" applyNumberFormat="1" applyFont="1" applyFill="1" applyBorder="1" applyAlignment="1" applyProtection="1">
      <alignment horizontal="center" vertical="center" shrinkToFit="1"/>
      <protection locked="0"/>
    </xf>
    <xf numFmtId="3" fontId="9" fillId="4" borderId="23" xfId="0" applyNumberFormat="1" applyFont="1" applyFill="1" applyBorder="1" applyAlignment="1" applyProtection="1">
      <alignment horizontal="center" vertical="center" shrinkToFit="1"/>
      <protection locked="0"/>
    </xf>
    <xf numFmtId="3" fontId="9" fillId="8" borderId="21" xfId="0" applyNumberFormat="1" applyFont="1" applyFill="1" applyBorder="1" applyAlignment="1" applyProtection="1">
      <alignment horizontal="center" vertical="center" shrinkToFit="1"/>
      <protection locked="0"/>
    </xf>
    <xf numFmtId="3" fontId="9" fillId="8" borderId="22" xfId="0" applyNumberFormat="1" applyFont="1" applyFill="1" applyBorder="1" applyAlignment="1" applyProtection="1">
      <alignment horizontal="center" vertical="center" shrinkToFit="1"/>
      <protection locked="0"/>
    </xf>
    <xf numFmtId="3" fontId="9" fillId="8" borderId="23" xfId="0" applyNumberFormat="1" applyFont="1" applyFill="1" applyBorder="1" applyAlignment="1" applyProtection="1">
      <alignment horizontal="center" vertical="center" shrinkToFit="1"/>
      <protection locked="0"/>
    </xf>
    <xf numFmtId="3" fontId="9" fillId="8" borderId="18" xfId="0" applyNumberFormat="1" applyFont="1" applyFill="1" applyBorder="1" applyAlignment="1" applyProtection="1">
      <alignment horizontal="center" vertical="center" shrinkToFit="1"/>
      <protection locked="0"/>
    </xf>
    <xf numFmtId="3" fontId="9" fillId="8" borderId="19" xfId="0" applyNumberFormat="1" applyFont="1" applyFill="1" applyBorder="1" applyAlignment="1" applyProtection="1">
      <alignment horizontal="center" vertical="center" shrinkToFit="1"/>
      <protection locked="0"/>
    </xf>
    <xf numFmtId="3" fontId="9" fillId="8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8" borderId="9" xfId="0" applyFont="1" applyFill="1" applyBorder="1" applyAlignment="1" applyProtection="1">
      <protection locked="0"/>
    </xf>
    <xf numFmtId="0" fontId="9" fillId="8" borderId="11" xfId="0" applyFont="1" applyFill="1" applyBorder="1" applyAlignment="1" applyProtection="1">
      <protection locked="0"/>
    </xf>
    <xf numFmtId="0" fontId="9" fillId="6" borderId="9" xfId="0" applyFont="1" applyFill="1" applyBorder="1" applyAlignment="1" applyProtection="1">
      <alignment horizontal="center" vertical="center"/>
    </xf>
    <xf numFmtId="0" fontId="9" fillId="6" borderId="10" xfId="0" applyFont="1" applyFill="1" applyBorder="1" applyAlignment="1" applyProtection="1">
      <alignment horizontal="center" vertical="center"/>
    </xf>
    <xf numFmtId="0" fontId="9" fillId="6" borderId="11" xfId="0" applyFont="1" applyFill="1" applyBorder="1" applyAlignment="1" applyProtection="1">
      <alignment horizontal="center" vertical="center"/>
    </xf>
    <xf numFmtId="0" fontId="9" fillId="8" borderId="9" xfId="0" applyFont="1" applyFill="1" applyBorder="1" applyAlignment="1" applyProtection="1"/>
    <xf numFmtId="0" fontId="9" fillId="8" borderId="11" xfId="0" applyFont="1" applyFill="1" applyBorder="1" applyAlignment="1" applyProtection="1"/>
  </cellXfs>
  <cellStyles count="1">
    <cellStyle name="Normal" xfId="0" builtinId="0"/>
  </cellStyles>
  <dxfs count="309"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24</xdr:row>
      <xdr:rowOff>127000</xdr:rowOff>
    </xdr:from>
    <xdr:to>
      <xdr:col>12</xdr:col>
      <xdr:colOff>710046</xdr:colOff>
      <xdr:row>29</xdr:row>
      <xdr:rowOff>87312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5275" y="4289425"/>
          <a:ext cx="6386946" cy="93186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412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itchFamily="34" charset="0"/>
              <a:cs typeface="Arial" pitchFamily="34" charset="0"/>
            </a:rPr>
            <a:t>Instructions:</a:t>
          </a:r>
          <a:r>
            <a:rPr lang="en-US" sz="1000" baseline="0">
              <a:latin typeface="Arial" pitchFamily="34" charset="0"/>
              <a:cs typeface="Arial" pitchFamily="34" charset="0"/>
            </a:rPr>
            <a:t> For each permitted engine:</a:t>
          </a:r>
        </a:p>
        <a:p>
          <a:r>
            <a:rPr lang="en-US" sz="1000" baseline="0">
              <a:latin typeface="Arial" pitchFamily="34" charset="0"/>
              <a:cs typeface="Arial" pitchFamily="34" charset="0"/>
            </a:rPr>
            <a:t>1) Enter the permit number, the total number of hours the engine operated for maintenance, emergency and     other (e.g. testing required by the SMAQMD) during the previous calendar year.  </a:t>
          </a:r>
        </a:p>
        <a:p>
          <a:r>
            <a:rPr lang="en-US" sz="1000" baseline="0">
              <a:latin typeface="Arial" pitchFamily="34" charset="0"/>
              <a:cs typeface="Arial" pitchFamily="34" charset="0"/>
            </a:rPr>
            <a:t>2) Identify the location of the nearest residence and business, by entering the distance (in feet) in the quadrant that best describes the  location  (NE, SE, SW, NW).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647701</xdr:colOff>
      <xdr:row>31</xdr:row>
      <xdr:rowOff>171450</xdr:rowOff>
    </xdr:from>
    <xdr:to>
      <xdr:col>9</xdr:col>
      <xdr:colOff>76201</xdr:colOff>
      <xdr:row>32</xdr:row>
      <xdr:rowOff>133350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295776" y="5686425"/>
          <a:ext cx="152400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37</xdr:row>
      <xdr:rowOff>27212</xdr:rowOff>
    </xdr:from>
    <xdr:to>
      <xdr:col>9</xdr:col>
      <xdr:colOff>68035</xdr:colOff>
      <xdr:row>38</xdr:row>
      <xdr:rowOff>13607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V="1">
          <a:off x="4288971" y="6694712"/>
          <a:ext cx="151039" cy="15784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34</xdr:row>
      <xdr:rowOff>119063</xdr:rowOff>
    </xdr:from>
    <xdr:to>
      <xdr:col>8</xdr:col>
      <xdr:colOff>90489</xdr:colOff>
      <xdr:row>35</xdr:row>
      <xdr:rowOff>71438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6200000">
          <a:off x="3576639" y="6196013"/>
          <a:ext cx="16192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34</xdr:row>
      <xdr:rowOff>128589</xdr:rowOff>
    </xdr:from>
    <xdr:to>
      <xdr:col>10</xdr:col>
      <xdr:colOff>52387</xdr:colOff>
      <xdr:row>35</xdr:row>
      <xdr:rowOff>80964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>
          <a:off x="4986337" y="6205539"/>
          <a:ext cx="16192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31</xdr:row>
      <xdr:rowOff>152401</xdr:rowOff>
    </xdr:from>
    <xdr:to>
      <xdr:col>12</xdr:col>
      <xdr:colOff>71437</xdr:colOff>
      <xdr:row>32</xdr:row>
      <xdr:rowOff>114301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91212" y="5667376"/>
          <a:ext cx="152400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37</xdr:row>
      <xdr:rowOff>55790</xdr:rowOff>
    </xdr:from>
    <xdr:to>
      <xdr:col>12</xdr:col>
      <xdr:colOff>68039</xdr:colOff>
      <xdr:row>38</xdr:row>
      <xdr:rowOff>27214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V="1">
          <a:off x="5911625" y="6723290"/>
          <a:ext cx="128589" cy="14287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34</xdr:row>
      <xdr:rowOff>119064</xdr:rowOff>
    </xdr:from>
    <xdr:to>
      <xdr:col>11</xdr:col>
      <xdr:colOff>133350</xdr:colOff>
      <xdr:row>35</xdr:row>
      <xdr:rowOff>71439</xdr:rowOff>
    </xdr:to>
    <xdr:sp macro="" textlink="">
      <xdr:nvSpPr>
        <xdr:cNvPr id="9" name="Isosceles Tri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16200000">
          <a:off x="5210175" y="6196014"/>
          <a:ext cx="16192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34</xdr:row>
      <xdr:rowOff>109540</xdr:rowOff>
    </xdr:from>
    <xdr:to>
      <xdr:col>13</xdr:col>
      <xdr:colOff>38098</xdr:colOff>
      <xdr:row>35</xdr:row>
      <xdr:rowOff>61915</xdr:rowOff>
    </xdr:to>
    <xdr:sp macro="" textlink="">
      <xdr:nvSpPr>
        <xdr:cNvPr id="10" name="Isosceles Tri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5400000">
          <a:off x="6581773" y="6186490"/>
          <a:ext cx="16192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3</xdr:col>
      <xdr:colOff>107374</xdr:colOff>
      <xdr:row>29</xdr:row>
      <xdr:rowOff>36104</xdr:rowOff>
    </xdr:from>
    <xdr:ext cx="1676400" cy="593304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0349" y="5170079"/>
          <a:ext cx="1676400" cy="593304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3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SAMPLE</a:t>
          </a:r>
        </a:p>
      </xdr:txBody>
    </xdr:sp>
    <xdr:clientData/>
  </xdr:oneCellAnchor>
  <xdr:oneCellAnchor>
    <xdr:from>
      <xdr:col>9</xdr:col>
      <xdr:colOff>407697</xdr:colOff>
      <xdr:row>31</xdr:row>
      <xdr:rowOff>137746</xdr:rowOff>
    </xdr:from>
    <xdr:ext cx="419512" cy="264560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779672" y="5652721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412506</xdr:colOff>
      <xdr:row>36</xdr:row>
      <xdr:rowOff>166444</xdr:rowOff>
    </xdr:from>
    <xdr:ext cx="425501" cy="264560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784481" y="6624394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36</xdr:row>
      <xdr:rowOff>168519</xdr:rowOff>
    </xdr:from>
    <xdr:ext cx="437220" cy="264560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563816" y="6626469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31</xdr:row>
      <xdr:rowOff>149681</xdr:rowOff>
    </xdr:from>
    <xdr:ext cx="465259" cy="264560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555547" y="5664656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12</xdr:col>
      <xdr:colOff>409896</xdr:colOff>
      <xdr:row>31</xdr:row>
      <xdr:rowOff>140677</xdr:rowOff>
    </xdr:from>
    <xdr:ext cx="419512" cy="264560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382071" y="5655652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414703</xdr:colOff>
      <xdr:row>36</xdr:row>
      <xdr:rowOff>169986</xdr:rowOff>
    </xdr:from>
    <xdr:ext cx="425501" cy="264560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386878" y="6627936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10</xdr:col>
      <xdr:colOff>63012</xdr:colOff>
      <xdr:row>36</xdr:row>
      <xdr:rowOff>167787</xdr:rowOff>
    </xdr:from>
    <xdr:ext cx="437220" cy="264560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158887" y="6625737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31</xdr:row>
      <xdr:rowOff>147274</xdr:rowOff>
    </xdr:from>
    <xdr:ext cx="495300" cy="264560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134708" y="5662249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twoCellAnchor>
    <xdr:from>
      <xdr:col>5</xdr:col>
      <xdr:colOff>181843</xdr:colOff>
      <xdr:row>1</xdr:row>
      <xdr:rowOff>166685</xdr:rowOff>
    </xdr:from>
    <xdr:to>
      <xdr:col>12</xdr:col>
      <xdr:colOff>534268</xdr:colOff>
      <xdr:row>11</xdr:row>
      <xdr:rowOff>45459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524993" y="223835"/>
          <a:ext cx="3981450" cy="1650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Instructions:  Download this  form and save it to your computer.  Fill out survey, save it, and </a:t>
          </a:r>
          <a:r>
            <a:rPr lang="en-US" sz="1100" b="1" baseline="0">
              <a:solidFill>
                <a:sysClr val="windowText" lastClr="000000"/>
              </a:solidFill>
            </a:rPr>
            <a:t> return a copy to SMAQMD:</a:t>
          </a:r>
        </a:p>
        <a:p>
          <a:pPr algn="ctr"/>
          <a:r>
            <a:rPr lang="en-US" sz="1100" b="1" baseline="0">
              <a:solidFill>
                <a:sysClr val="windowText" lastClr="000000"/>
              </a:solidFill>
            </a:rPr>
            <a:t>By email: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enginesurvey@airquality.org</a:t>
          </a:r>
          <a:endParaRPr lang="en-US" sz="1100" b="1" baseline="0">
            <a:solidFill>
              <a:srgbClr val="FF0000"/>
            </a:solidFill>
          </a:endParaRPr>
        </a:p>
        <a:p>
          <a:pPr algn="ctr"/>
          <a:r>
            <a:rPr lang="en-US" sz="1100" b="1" baseline="0">
              <a:solidFill>
                <a:sysClr val="windowText" lastClr="000000"/>
              </a:solidFill>
            </a:rPr>
            <a:t>  or </a:t>
          </a:r>
        </a:p>
        <a:p>
          <a:pPr algn="ctr"/>
          <a:r>
            <a:rPr lang="en-US" sz="1100" b="1" baseline="0">
              <a:solidFill>
                <a:sysClr val="windowText" lastClr="000000"/>
              </a:solidFill>
            </a:rPr>
            <a:t>By Mail:  SMAQMD, Attn: Michelle Joe</a:t>
          </a:r>
        </a:p>
        <a:p>
          <a:pPr algn="ctr"/>
          <a:r>
            <a:rPr lang="en-US" sz="1100" b="1">
              <a:solidFill>
                <a:sysClr val="windowText" lastClr="000000"/>
              </a:solidFill>
            </a:rPr>
            <a:t>           777</a:t>
          </a:r>
          <a:r>
            <a:rPr lang="en-US" sz="1100" b="1" baseline="0">
              <a:solidFill>
                <a:sysClr val="windowText" lastClr="000000"/>
              </a:solidFill>
            </a:rPr>
            <a:t> 12th Street, 3rd Floor</a:t>
          </a:r>
        </a:p>
        <a:p>
          <a:pPr algn="ctr"/>
          <a:r>
            <a:rPr lang="en-US" sz="1100" b="1" baseline="0">
              <a:solidFill>
                <a:sysClr val="windowText" lastClr="000000"/>
              </a:solidFill>
            </a:rPr>
            <a:t>           Sacramento, CA   95814-1908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281672</xdr:colOff>
      <xdr:row>7</xdr:row>
      <xdr:rowOff>95249</xdr:rowOff>
    </xdr:from>
    <xdr:to>
      <xdr:col>4</xdr:col>
      <xdr:colOff>505113</xdr:colOff>
      <xdr:row>11</xdr:row>
      <xdr:rowOff>95250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95997" y="1295399"/>
          <a:ext cx="1575991" cy="628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777 12th Street, 3rd Floor</a:t>
          </a:r>
        </a:p>
        <a:p>
          <a:pPr algn="ctr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Sacramento, CA   95814</a:t>
          </a:r>
        </a:p>
      </xdr:txBody>
    </xdr:sp>
    <xdr:clientData/>
  </xdr:twoCellAnchor>
  <xdr:twoCellAnchor editAs="oneCell">
    <xdr:from>
      <xdr:col>2</xdr:col>
      <xdr:colOff>80279</xdr:colOff>
      <xdr:row>1</xdr:row>
      <xdr:rowOff>76704</xdr:rowOff>
    </xdr:from>
    <xdr:to>
      <xdr:col>5</xdr:col>
      <xdr:colOff>25978</xdr:colOff>
      <xdr:row>7</xdr:row>
      <xdr:rowOff>27401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604" y="133854"/>
          <a:ext cx="1974524" cy="1150847"/>
        </a:xfrm>
        <a:prstGeom prst="rect">
          <a:avLst/>
        </a:prstGeom>
        <a:solidFill>
          <a:srgbClr val="FFFFFF">
            <a:shade val="85000"/>
          </a:srgbClr>
        </a:solidFill>
        <a:ln w="19050" cap="sq">
          <a:solidFill>
            <a:srgbClr val="0070C0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8</xdr:col>
      <xdr:colOff>647701</xdr:colOff>
      <xdr:row>46</xdr:row>
      <xdr:rowOff>171450</xdr:rowOff>
    </xdr:from>
    <xdr:to>
      <xdr:col>9</xdr:col>
      <xdr:colOff>76201</xdr:colOff>
      <xdr:row>47</xdr:row>
      <xdr:rowOff>133350</xdr:rowOff>
    </xdr:to>
    <xdr:sp macro="" textlink="">
      <xdr:nvSpPr>
        <xdr:cNvPr id="23" name="Isosceles Tri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295776" y="8362950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52</xdr:row>
      <xdr:rowOff>27212</xdr:rowOff>
    </xdr:from>
    <xdr:to>
      <xdr:col>9</xdr:col>
      <xdr:colOff>68035</xdr:colOff>
      <xdr:row>53</xdr:row>
      <xdr:rowOff>13607</xdr:rowOff>
    </xdr:to>
    <xdr:sp macro="" textlink="">
      <xdr:nvSpPr>
        <xdr:cNvPr id="24" name="Isosceles Tri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 flipV="1">
          <a:off x="4288971" y="9333137"/>
          <a:ext cx="151039" cy="15784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49</xdr:row>
      <xdr:rowOff>119063</xdr:rowOff>
    </xdr:from>
    <xdr:to>
      <xdr:col>8</xdr:col>
      <xdr:colOff>90489</xdr:colOff>
      <xdr:row>50</xdr:row>
      <xdr:rowOff>71438</xdr:rowOff>
    </xdr:to>
    <xdr:sp macro="" textlink="">
      <xdr:nvSpPr>
        <xdr:cNvPr id="25" name="Isosceles Tri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 rot="16200000">
          <a:off x="3581402" y="8858250"/>
          <a:ext cx="152400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49</xdr:row>
      <xdr:rowOff>128589</xdr:rowOff>
    </xdr:from>
    <xdr:to>
      <xdr:col>10</xdr:col>
      <xdr:colOff>52387</xdr:colOff>
      <xdr:row>50</xdr:row>
      <xdr:rowOff>80964</xdr:rowOff>
    </xdr:to>
    <xdr:sp macro="" textlink="">
      <xdr:nvSpPr>
        <xdr:cNvPr id="26" name="Isosceles Tri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rot="5400000">
          <a:off x="4991100" y="8867776"/>
          <a:ext cx="152400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46</xdr:row>
      <xdr:rowOff>152401</xdr:rowOff>
    </xdr:from>
    <xdr:to>
      <xdr:col>12</xdr:col>
      <xdr:colOff>71437</xdr:colOff>
      <xdr:row>47</xdr:row>
      <xdr:rowOff>114301</xdr:rowOff>
    </xdr:to>
    <xdr:sp macro="" textlink="">
      <xdr:nvSpPr>
        <xdr:cNvPr id="27" name="Isosceles Tri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891212" y="8343901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52</xdr:row>
      <xdr:rowOff>55790</xdr:rowOff>
    </xdr:from>
    <xdr:to>
      <xdr:col>12</xdr:col>
      <xdr:colOff>68039</xdr:colOff>
      <xdr:row>53</xdr:row>
      <xdr:rowOff>27214</xdr:rowOff>
    </xdr:to>
    <xdr:sp macro="" textlink="">
      <xdr:nvSpPr>
        <xdr:cNvPr id="28" name="Isosceles Tri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flipV="1">
          <a:off x="5911625" y="9361715"/>
          <a:ext cx="128589" cy="14287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49</xdr:row>
      <xdr:rowOff>119064</xdr:rowOff>
    </xdr:from>
    <xdr:to>
      <xdr:col>11</xdr:col>
      <xdr:colOff>133350</xdr:colOff>
      <xdr:row>50</xdr:row>
      <xdr:rowOff>71439</xdr:rowOff>
    </xdr:to>
    <xdr:sp macro="" textlink="">
      <xdr:nvSpPr>
        <xdr:cNvPr id="29" name="Isosceles Tri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 rot="16200000">
          <a:off x="5214938" y="8858251"/>
          <a:ext cx="152400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49</xdr:row>
      <xdr:rowOff>109540</xdr:rowOff>
    </xdr:from>
    <xdr:to>
      <xdr:col>13</xdr:col>
      <xdr:colOff>38098</xdr:colOff>
      <xdr:row>50</xdr:row>
      <xdr:rowOff>61915</xdr:rowOff>
    </xdr:to>
    <xdr:sp macro="" textlink="">
      <xdr:nvSpPr>
        <xdr:cNvPr id="30" name="Isosceles Tri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 rot="5400000">
          <a:off x="6586536" y="8848727"/>
          <a:ext cx="152400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407697</xdr:colOff>
      <xdr:row>46</xdr:row>
      <xdr:rowOff>137746</xdr:rowOff>
    </xdr:from>
    <xdr:ext cx="419512" cy="264560"/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779672" y="8329246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402981</xdr:colOff>
      <xdr:row>51</xdr:row>
      <xdr:rowOff>147394</xdr:rowOff>
    </xdr:from>
    <xdr:ext cx="425501" cy="264560"/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774956" y="9262819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51</xdr:row>
      <xdr:rowOff>149469</xdr:rowOff>
    </xdr:from>
    <xdr:ext cx="437220" cy="264560"/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563816" y="9264894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46</xdr:row>
      <xdr:rowOff>149681</xdr:rowOff>
    </xdr:from>
    <xdr:ext cx="465259" cy="264560"/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555547" y="8341181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72537</xdr:colOff>
      <xdr:row>51</xdr:row>
      <xdr:rowOff>139212</xdr:rowOff>
    </xdr:from>
    <xdr:ext cx="437220" cy="264560"/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168412" y="9254637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46</xdr:row>
      <xdr:rowOff>137749</xdr:rowOff>
    </xdr:from>
    <xdr:ext cx="495300" cy="264560"/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134708" y="8329249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twoCellAnchor>
    <xdr:from>
      <xdr:col>8</xdr:col>
      <xdr:colOff>647701</xdr:colOff>
      <xdr:row>66</xdr:row>
      <xdr:rowOff>171450</xdr:rowOff>
    </xdr:from>
    <xdr:to>
      <xdr:col>9</xdr:col>
      <xdr:colOff>76201</xdr:colOff>
      <xdr:row>67</xdr:row>
      <xdr:rowOff>133350</xdr:rowOff>
    </xdr:to>
    <xdr:sp macro="" textlink="">
      <xdr:nvSpPr>
        <xdr:cNvPr id="37" name="Isosceles Triangl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4295776" y="12087225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72</xdr:row>
      <xdr:rowOff>27212</xdr:rowOff>
    </xdr:from>
    <xdr:to>
      <xdr:col>9</xdr:col>
      <xdr:colOff>68035</xdr:colOff>
      <xdr:row>73</xdr:row>
      <xdr:rowOff>13607</xdr:rowOff>
    </xdr:to>
    <xdr:sp macro="" textlink="">
      <xdr:nvSpPr>
        <xdr:cNvPr id="38" name="Isosceles Triangl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 flipV="1">
          <a:off x="4288971" y="13085987"/>
          <a:ext cx="151039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69</xdr:row>
      <xdr:rowOff>119063</xdr:rowOff>
    </xdr:from>
    <xdr:to>
      <xdr:col>8</xdr:col>
      <xdr:colOff>90489</xdr:colOff>
      <xdr:row>70</xdr:row>
      <xdr:rowOff>71438</xdr:rowOff>
    </xdr:to>
    <xdr:sp macro="" textlink="">
      <xdr:nvSpPr>
        <xdr:cNvPr id="39" name="Isosceles Triangl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16200000">
          <a:off x="3586164" y="12596813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69</xdr:row>
      <xdr:rowOff>128589</xdr:rowOff>
    </xdr:from>
    <xdr:to>
      <xdr:col>10</xdr:col>
      <xdr:colOff>52387</xdr:colOff>
      <xdr:row>70</xdr:row>
      <xdr:rowOff>80964</xdr:rowOff>
    </xdr:to>
    <xdr:sp macro="" textlink="">
      <xdr:nvSpPr>
        <xdr:cNvPr id="40" name="Isosceles Triang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 rot="5400000">
          <a:off x="4995862" y="12606339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66</xdr:row>
      <xdr:rowOff>152401</xdr:rowOff>
    </xdr:from>
    <xdr:to>
      <xdr:col>12</xdr:col>
      <xdr:colOff>71437</xdr:colOff>
      <xdr:row>67</xdr:row>
      <xdr:rowOff>114301</xdr:rowOff>
    </xdr:to>
    <xdr:sp macro="" textlink="">
      <xdr:nvSpPr>
        <xdr:cNvPr id="41" name="Isosceles Triang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891212" y="12068176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72</xdr:row>
      <xdr:rowOff>55790</xdr:rowOff>
    </xdr:from>
    <xdr:to>
      <xdr:col>12</xdr:col>
      <xdr:colOff>68039</xdr:colOff>
      <xdr:row>73</xdr:row>
      <xdr:rowOff>27214</xdr:rowOff>
    </xdr:to>
    <xdr:sp macro="" textlink="">
      <xdr:nvSpPr>
        <xdr:cNvPr id="42" name="Isosceles Triangl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 flipV="1">
          <a:off x="5911625" y="13114565"/>
          <a:ext cx="128589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69</xdr:row>
      <xdr:rowOff>119064</xdr:rowOff>
    </xdr:from>
    <xdr:to>
      <xdr:col>11</xdr:col>
      <xdr:colOff>133350</xdr:colOff>
      <xdr:row>70</xdr:row>
      <xdr:rowOff>71439</xdr:rowOff>
    </xdr:to>
    <xdr:sp macro="" textlink="">
      <xdr:nvSpPr>
        <xdr:cNvPr id="43" name="Isosceles Triangl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 rot="16200000">
          <a:off x="5219700" y="12596814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69</xdr:row>
      <xdr:rowOff>109540</xdr:rowOff>
    </xdr:from>
    <xdr:to>
      <xdr:col>13</xdr:col>
      <xdr:colOff>38098</xdr:colOff>
      <xdr:row>70</xdr:row>
      <xdr:rowOff>61915</xdr:rowOff>
    </xdr:to>
    <xdr:sp macro="" textlink="">
      <xdr:nvSpPr>
        <xdr:cNvPr id="44" name="Isosceles Triangl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 rot="5400000">
          <a:off x="6591298" y="12587290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388647</xdr:colOff>
      <xdr:row>66</xdr:row>
      <xdr:rowOff>147271</xdr:rowOff>
    </xdr:from>
    <xdr:ext cx="419512" cy="264560"/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4760622" y="12063046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402981</xdr:colOff>
      <xdr:row>71</xdr:row>
      <xdr:rowOff>155332</xdr:rowOff>
    </xdr:from>
    <xdr:ext cx="425501" cy="264560"/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4774956" y="13023607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58616</xdr:colOff>
      <xdr:row>71</xdr:row>
      <xdr:rowOff>149469</xdr:rowOff>
    </xdr:from>
    <xdr:ext cx="437220" cy="264560"/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3573341" y="13017744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59006</xdr:colOff>
      <xdr:row>66</xdr:row>
      <xdr:rowOff>150547</xdr:rowOff>
    </xdr:from>
    <xdr:ext cx="465259" cy="264560"/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3573731" y="12066322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72537</xdr:colOff>
      <xdr:row>71</xdr:row>
      <xdr:rowOff>148737</xdr:rowOff>
    </xdr:from>
    <xdr:ext cx="437220" cy="264560"/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5168412" y="13017012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48358</xdr:colOff>
      <xdr:row>66</xdr:row>
      <xdr:rowOff>137749</xdr:rowOff>
    </xdr:from>
    <xdr:ext cx="495300" cy="264560"/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144233" y="12053524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twoCellAnchor>
    <xdr:from>
      <xdr:col>8</xdr:col>
      <xdr:colOff>647701</xdr:colOff>
      <xdr:row>81</xdr:row>
      <xdr:rowOff>171450</xdr:rowOff>
    </xdr:from>
    <xdr:to>
      <xdr:col>9</xdr:col>
      <xdr:colOff>76201</xdr:colOff>
      <xdr:row>82</xdr:row>
      <xdr:rowOff>133350</xdr:rowOff>
    </xdr:to>
    <xdr:sp macro="" textlink="">
      <xdr:nvSpPr>
        <xdr:cNvPr id="51" name="Isosceles Triangl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4295776" y="14944725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87</xdr:row>
      <xdr:rowOff>27212</xdr:rowOff>
    </xdr:from>
    <xdr:to>
      <xdr:col>9</xdr:col>
      <xdr:colOff>68035</xdr:colOff>
      <xdr:row>88</xdr:row>
      <xdr:rowOff>13607</xdr:rowOff>
    </xdr:to>
    <xdr:sp macro="" textlink="">
      <xdr:nvSpPr>
        <xdr:cNvPr id="52" name="Isosceles Triangl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 flipV="1">
          <a:off x="4288971" y="15943487"/>
          <a:ext cx="151039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84</xdr:row>
      <xdr:rowOff>119063</xdr:rowOff>
    </xdr:from>
    <xdr:to>
      <xdr:col>8</xdr:col>
      <xdr:colOff>90489</xdr:colOff>
      <xdr:row>85</xdr:row>
      <xdr:rowOff>71438</xdr:rowOff>
    </xdr:to>
    <xdr:sp macro="" textlink="">
      <xdr:nvSpPr>
        <xdr:cNvPr id="53" name="Isosceles Triangl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 rot="16200000">
          <a:off x="3586164" y="15454313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84</xdr:row>
      <xdr:rowOff>128589</xdr:rowOff>
    </xdr:from>
    <xdr:to>
      <xdr:col>10</xdr:col>
      <xdr:colOff>52387</xdr:colOff>
      <xdr:row>85</xdr:row>
      <xdr:rowOff>80964</xdr:rowOff>
    </xdr:to>
    <xdr:sp macro="" textlink="">
      <xdr:nvSpPr>
        <xdr:cNvPr id="54" name="Isosceles Triangl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 rot="5400000">
          <a:off x="4995862" y="15463839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81</xdr:row>
      <xdr:rowOff>152401</xdr:rowOff>
    </xdr:from>
    <xdr:to>
      <xdr:col>12</xdr:col>
      <xdr:colOff>71437</xdr:colOff>
      <xdr:row>82</xdr:row>
      <xdr:rowOff>114301</xdr:rowOff>
    </xdr:to>
    <xdr:sp macro="" textlink="">
      <xdr:nvSpPr>
        <xdr:cNvPr id="55" name="Isosceles Triangl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891212" y="14925676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87</xdr:row>
      <xdr:rowOff>55790</xdr:rowOff>
    </xdr:from>
    <xdr:to>
      <xdr:col>12</xdr:col>
      <xdr:colOff>68039</xdr:colOff>
      <xdr:row>88</xdr:row>
      <xdr:rowOff>27214</xdr:rowOff>
    </xdr:to>
    <xdr:sp macro="" textlink="">
      <xdr:nvSpPr>
        <xdr:cNvPr id="56" name="Isosceles Triangl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 flipV="1">
          <a:off x="5911625" y="15972065"/>
          <a:ext cx="128589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84</xdr:row>
      <xdr:rowOff>119064</xdr:rowOff>
    </xdr:from>
    <xdr:to>
      <xdr:col>11</xdr:col>
      <xdr:colOff>133350</xdr:colOff>
      <xdr:row>85</xdr:row>
      <xdr:rowOff>71439</xdr:rowOff>
    </xdr:to>
    <xdr:sp macro="" textlink="">
      <xdr:nvSpPr>
        <xdr:cNvPr id="57" name="Isosceles Tri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 rot="16200000">
          <a:off x="5219700" y="15454314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84</xdr:row>
      <xdr:rowOff>109540</xdr:rowOff>
    </xdr:from>
    <xdr:to>
      <xdr:col>13</xdr:col>
      <xdr:colOff>38098</xdr:colOff>
      <xdr:row>85</xdr:row>
      <xdr:rowOff>61915</xdr:rowOff>
    </xdr:to>
    <xdr:sp macro="" textlink="">
      <xdr:nvSpPr>
        <xdr:cNvPr id="58" name="Isosceles Triangl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 rot="5400000">
          <a:off x="6591298" y="15444790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407697</xdr:colOff>
      <xdr:row>81</xdr:row>
      <xdr:rowOff>137746</xdr:rowOff>
    </xdr:from>
    <xdr:ext cx="419512" cy="264560"/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4779672" y="14911021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412506</xdr:colOff>
      <xdr:row>86</xdr:row>
      <xdr:rowOff>164857</xdr:rowOff>
    </xdr:from>
    <xdr:ext cx="425501" cy="264560"/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4784481" y="15890632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86</xdr:row>
      <xdr:rowOff>158994</xdr:rowOff>
    </xdr:from>
    <xdr:ext cx="437220" cy="264560"/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3563816" y="15884769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81</xdr:row>
      <xdr:rowOff>149681</xdr:rowOff>
    </xdr:from>
    <xdr:ext cx="465259" cy="264560"/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55547" y="14922956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63012</xdr:colOff>
      <xdr:row>86</xdr:row>
      <xdr:rowOff>158262</xdr:rowOff>
    </xdr:from>
    <xdr:ext cx="437220" cy="264560"/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5158887" y="15884037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81</xdr:row>
      <xdr:rowOff>137749</xdr:rowOff>
    </xdr:from>
    <xdr:ext cx="495300" cy="264560"/>
    <xdr:sp macro="" textlink="">
      <xdr:nvSpPr>
        <xdr:cNvPr id="64" name="Rectangl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5134708" y="14911024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twoCellAnchor>
    <xdr:from>
      <xdr:col>11</xdr:col>
      <xdr:colOff>652462</xdr:colOff>
      <xdr:row>46</xdr:row>
      <xdr:rowOff>152401</xdr:rowOff>
    </xdr:from>
    <xdr:to>
      <xdr:col>12</xdr:col>
      <xdr:colOff>71437</xdr:colOff>
      <xdr:row>47</xdr:row>
      <xdr:rowOff>114301</xdr:rowOff>
    </xdr:to>
    <xdr:sp macro="" textlink="">
      <xdr:nvSpPr>
        <xdr:cNvPr id="65" name="Isosceles Triangl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891212" y="8343901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52</xdr:row>
      <xdr:rowOff>55790</xdr:rowOff>
    </xdr:from>
    <xdr:to>
      <xdr:col>12</xdr:col>
      <xdr:colOff>68039</xdr:colOff>
      <xdr:row>53</xdr:row>
      <xdr:rowOff>27214</xdr:rowOff>
    </xdr:to>
    <xdr:sp macro="" textlink="">
      <xdr:nvSpPr>
        <xdr:cNvPr id="66" name="Isosceles Triangl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 flipV="1">
          <a:off x="5911625" y="9361715"/>
          <a:ext cx="128589" cy="14287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12</xdr:col>
      <xdr:colOff>609598</xdr:colOff>
      <xdr:row>49</xdr:row>
      <xdr:rowOff>109540</xdr:rowOff>
    </xdr:from>
    <xdr:to>
      <xdr:col>13</xdr:col>
      <xdr:colOff>38098</xdr:colOff>
      <xdr:row>50</xdr:row>
      <xdr:rowOff>61915</xdr:rowOff>
    </xdr:to>
    <xdr:sp macro="" textlink="">
      <xdr:nvSpPr>
        <xdr:cNvPr id="67" name="Isosceles Triangl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 rot="5400000">
          <a:off x="6586536" y="8848727"/>
          <a:ext cx="152400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46</xdr:row>
      <xdr:rowOff>152401</xdr:rowOff>
    </xdr:from>
    <xdr:to>
      <xdr:col>12</xdr:col>
      <xdr:colOff>71437</xdr:colOff>
      <xdr:row>47</xdr:row>
      <xdr:rowOff>114301</xdr:rowOff>
    </xdr:to>
    <xdr:sp macro="" textlink="">
      <xdr:nvSpPr>
        <xdr:cNvPr id="68" name="Isosceles Triangl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5891212" y="8343901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52</xdr:row>
      <xdr:rowOff>55790</xdr:rowOff>
    </xdr:from>
    <xdr:to>
      <xdr:col>12</xdr:col>
      <xdr:colOff>68039</xdr:colOff>
      <xdr:row>53</xdr:row>
      <xdr:rowOff>27214</xdr:rowOff>
    </xdr:to>
    <xdr:sp macro="" textlink="">
      <xdr:nvSpPr>
        <xdr:cNvPr id="69" name="Isosceles Triangl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 flipV="1">
          <a:off x="5911625" y="9361715"/>
          <a:ext cx="128589" cy="14287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12</xdr:col>
      <xdr:colOff>609598</xdr:colOff>
      <xdr:row>49</xdr:row>
      <xdr:rowOff>109540</xdr:rowOff>
    </xdr:from>
    <xdr:to>
      <xdr:col>13</xdr:col>
      <xdr:colOff>38098</xdr:colOff>
      <xdr:row>50</xdr:row>
      <xdr:rowOff>61915</xdr:rowOff>
    </xdr:to>
    <xdr:sp macro="" textlink="">
      <xdr:nvSpPr>
        <xdr:cNvPr id="70" name="Isosceles Triangl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 rot="5400000">
          <a:off x="6586536" y="8848727"/>
          <a:ext cx="152400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12</xdr:col>
      <xdr:colOff>400050</xdr:colOff>
      <xdr:row>46</xdr:row>
      <xdr:rowOff>142875</xdr:rowOff>
    </xdr:from>
    <xdr:ext cx="419512" cy="264560"/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372225" y="8334375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400050</xdr:colOff>
      <xdr:row>66</xdr:row>
      <xdr:rowOff>152400</xdr:rowOff>
    </xdr:from>
    <xdr:ext cx="419512" cy="264560"/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372225" y="12068175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409575</xdr:colOff>
      <xdr:row>81</xdr:row>
      <xdr:rowOff>142875</xdr:rowOff>
    </xdr:from>
    <xdr:ext cx="419512" cy="264560"/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381750" y="14916150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409575</xdr:colOff>
      <xdr:row>51</xdr:row>
      <xdr:rowOff>142875</xdr:rowOff>
    </xdr:from>
    <xdr:ext cx="425501" cy="264560"/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381750" y="9258300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12</xdr:col>
      <xdr:colOff>381000</xdr:colOff>
      <xdr:row>71</xdr:row>
      <xdr:rowOff>152400</xdr:rowOff>
    </xdr:from>
    <xdr:ext cx="425501" cy="264560"/>
    <xdr:sp macro="" textlink="">
      <xdr:nvSpPr>
        <xdr:cNvPr id="75" name="Rectangl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353175" y="13020675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12</xdr:col>
      <xdr:colOff>409575</xdr:colOff>
      <xdr:row>86</xdr:row>
      <xdr:rowOff>161925</xdr:rowOff>
    </xdr:from>
    <xdr:ext cx="425501" cy="264560"/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381750" y="15887700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twoCellAnchor>
    <xdr:from>
      <xdr:col>8</xdr:col>
      <xdr:colOff>647701</xdr:colOff>
      <xdr:row>96</xdr:row>
      <xdr:rowOff>171450</xdr:rowOff>
    </xdr:from>
    <xdr:to>
      <xdr:col>9</xdr:col>
      <xdr:colOff>76201</xdr:colOff>
      <xdr:row>97</xdr:row>
      <xdr:rowOff>133350</xdr:rowOff>
    </xdr:to>
    <xdr:sp macro="" textlink="">
      <xdr:nvSpPr>
        <xdr:cNvPr id="77" name="Isosceles Triangl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4295776" y="17802225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102</xdr:row>
      <xdr:rowOff>27212</xdr:rowOff>
    </xdr:from>
    <xdr:to>
      <xdr:col>9</xdr:col>
      <xdr:colOff>68035</xdr:colOff>
      <xdr:row>103</xdr:row>
      <xdr:rowOff>13607</xdr:rowOff>
    </xdr:to>
    <xdr:sp macro="" textlink="">
      <xdr:nvSpPr>
        <xdr:cNvPr id="78" name="Isosceles Triangl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 flipV="1">
          <a:off x="4288971" y="18800987"/>
          <a:ext cx="151039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99</xdr:row>
      <xdr:rowOff>119063</xdr:rowOff>
    </xdr:from>
    <xdr:to>
      <xdr:col>8</xdr:col>
      <xdr:colOff>90489</xdr:colOff>
      <xdr:row>100</xdr:row>
      <xdr:rowOff>71438</xdr:rowOff>
    </xdr:to>
    <xdr:sp macro="" textlink="">
      <xdr:nvSpPr>
        <xdr:cNvPr id="79" name="Isosceles Triangl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 rot="16200000">
          <a:off x="3586164" y="18311813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99</xdr:row>
      <xdr:rowOff>128589</xdr:rowOff>
    </xdr:from>
    <xdr:to>
      <xdr:col>10</xdr:col>
      <xdr:colOff>52387</xdr:colOff>
      <xdr:row>100</xdr:row>
      <xdr:rowOff>80964</xdr:rowOff>
    </xdr:to>
    <xdr:sp macro="" textlink="">
      <xdr:nvSpPr>
        <xdr:cNvPr id="80" name="Isosceles Triangl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 rot="5400000">
          <a:off x="4995862" y="18321339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96</xdr:row>
      <xdr:rowOff>152401</xdr:rowOff>
    </xdr:from>
    <xdr:to>
      <xdr:col>12</xdr:col>
      <xdr:colOff>71437</xdr:colOff>
      <xdr:row>97</xdr:row>
      <xdr:rowOff>114301</xdr:rowOff>
    </xdr:to>
    <xdr:sp macro="" textlink="">
      <xdr:nvSpPr>
        <xdr:cNvPr id="81" name="Isosceles Triangl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5891212" y="17783176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102</xdr:row>
      <xdr:rowOff>55790</xdr:rowOff>
    </xdr:from>
    <xdr:to>
      <xdr:col>12</xdr:col>
      <xdr:colOff>68039</xdr:colOff>
      <xdr:row>103</xdr:row>
      <xdr:rowOff>27214</xdr:rowOff>
    </xdr:to>
    <xdr:sp macro="" textlink="">
      <xdr:nvSpPr>
        <xdr:cNvPr id="82" name="Isosceles Triangl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 flipV="1">
          <a:off x="5911625" y="18829565"/>
          <a:ext cx="128589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99</xdr:row>
      <xdr:rowOff>119064</xdr:rowOff>
    </xdr:from>
    <xdr:to>
      <xdr:col>11</xdr:col>
      <xdr:colOff>133350</xdr:colOff>
      <xdr:row>100</xdr:row>
      <xdr:rowOff>71439</xdr:rowOff>
    </xdr:to>
    <xdr:sp macro="" textlink="">
      <xdr:nvSpPr>
        <xdr:cNvPr id="83" name="Isosceles Triangl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 rot="16200000">
          <a:off x="5219700" y="18311814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99</xdr:row>
      <xdr:rowOff>109540</xdr:rowOff>
    </xdr:from>
    <xdr:to>
      <xdr:col>13</xdr:col>
      <xdr:colOff>38098</xdr:colOff>
      <xdr:row>100</xdr:row>
      <xdr:rowOff>61915</xdr:rowOff>
    </xdr:to>
    <xdr:sp macro="" textlink="">
      <xdr:nvSpPr>
        <xdr:cNvPr id="84" name="Isosceles Triangl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 rot="5400000">
          <a:off x="6591298" y="18302290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407697</xdr:colOff>
      <xdr:row>96</xdr:row>
      <xdr:rowOff>137746</xdr:rowOff>
    </xdr:from>
    <xdr:ext cx="419512" cy="264560"/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4779672" y="17768521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412506</xdr:colOff>
      <xdr:row>101</xdr:row>
      <xdr:rowOff>164857</xdr:rowOff>
    </xdr:from>
    <xdr:ext cx="425501" cy="264560"/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4784481" y="18748132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101</xdr:row>
      <xdr:rowOff>158994</xdr:rowOff>
    </xdr:from>
    <xdr:ext cx="437220" cy="264560"/>
    <xdr:sp macro="" textlink="">
      <xdr:nvSpPr>
        <xdr:cNvPr id="87" name="Rectangl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63816" y="18742269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96</xdr:row>
      <xdr:rowOff>149681</xdr:rowOff>
    </xdr:from>
    <xdr:ext cx="465259" cy="264560"/>
    <xdr:sp macro="" textlink="">
      <xdr:nvSpPr>
        <xdr:cNvPr id="88" name="Rectangl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55547" y="17780456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63012</xdr:colOff>
      <xdr:row>101</xdr:row>
      <xdr:rowOff>158262</xdr:rowOff>
    </xdr:from>
    <xdr:ext cx="437220" cy="264560"/>
    <xdr:sp macro="" textlink="">
      <xdr:nvSpPr>
        <xdr:cNvPr id="89" name="Rectangl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158887" y="18741537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96</xdr:row>
      <xdr:rowOff>137749</xdr:rowOff>
    </xdr:from>
    <xdr:ext cx="495300" cy="264560"/>
    <xdr:sp macro="" textlink="">
      <xdr:nvSpPr>
        <xdr:cNvPr id="90" name="Rectangl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134708" y="17768524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12</xdr:col>
      <xdr:colOff>400050</xdr:colOff>
      <xdr:row>96</xdr:row>
      <xdr:rowOff>152400</xdr:rowOff>
    </xdr:from>
    <xdr:ext cx="419512" cy="264560"/>
    <xdr:sp macro="" textlink="">
      <xdr:nvSpPr>
        <xdr:cNvPr id="91" name="Rectangl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372225" y="17783175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390525</xdr:colOff>
      <xdr:row>101</xdr:row>
      <xdr:rowOff>161925</xdr:rowOff>
    </xdr:from>
    <xdr:ext cx="425501" cy="264560"/>
    <xdr:sp macro="" textlink="">
      <xdr:nvSpPr>
        <xdr:cNvPr id="92" name="Rectangl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351588" y="19061113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twoCellAnchor>
    <xdr:from>
      <xdr:col>8</xdr:col>
      <xdr:colOff>647701</xdr:colOff>
      <xdr:row>116</xdr:row>
      <xdr:rowOff>171450</xdr:rowOff>
    </xdr:from>
    <xdr:to>
      <xdr:col>9</xdr:col>
      <xdr:colOff>76201</xdr:colOff>
      <xdr:row>117</xdr:row>
      <xdr:rowOff>133350</xdr:rowOff>
    </xdr:to>
    <xdr:sp macro="" textlink="">
      <xdr:nvSpPr>
        <xdr:cNvPr id="93" name="Isosceles Triangl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4295776" y="21364575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122</xdr:row>
      <xdr:rowOff>27212</xdr:rowOff>
    </xdr:from>
    <xdr:to>
      <xdr:col>9</xdr:col>
      <xdr:colOff>68035</xdr:colOff>
      <xdr:row>123</xdr:row>
      <xdr:rowOff>13607</xdr:rowOff>
    </xdr:to>
    <xdr:sp macro="" textlink="">
      <xdr:nvSpPr>
        <xdr:cNvPr id="94" name="Isosceles Triangl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 flipV="1">
          <a:off x="4288971" y="22363337"/>
          <a:ext cx="151039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119</xdr:row>
      <xdr:rowOff>119063</xdr:rowOff>
    </xdr:from>
    <xdr:to>
      <xdr:col>8</xdr:col>
      <xdr:colOff>90489</xdr:colOff>
      <xdr:row>120</xdr:row>
      <xdr:rowOff>71438</xdr:rowOff>
    </xdr:to>
    <xdr:sp macro="" textlink="">
      <xdr:nvSpPr>
        <xdr:cNvPr id="95" name="Isosceles Triangl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 rot="16200000">
          <a:off x="3586164" y="21874163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119</xdr:row>
      <xdr:rowOff>128589</xdr:rowOff>
    </xdr:from>
    <xdr:to>
      <xdr:col>10</xdr:col>
      <xdr:colOff>52387</xdr:colOff>
      <xdr:row>120</xdr:row>
      <xdr:rowOff>80964</xdr:rowOff>
    </xdr:to>
    <xdr:sp macro="" textlink="">
      <xdr:nvSpPr>
        <xdr:cNvPr id="96" name="Isosceles Triangl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 rot="5400000">
          <a:off x="4995862" y="21883689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116</xdr:row>
      <xdr:rowOff>152401</xdr:rowOff>
    </xdr:from>
    <xdr:to>
      <xdr:col>12</xdr:col>
      <xdr:colOff>71437</xdr:colOff>
      <xdr:row>117</xdr:row>
      <xdr:rowOff>114301</xdr:rowOff>
    </xdr:to>
    <xdr:sp macro="" textlink="">
      <xdr:nvSpPr>
        <xdr:cNvPr id="97" name="Isosceles Triangl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891212" y="21345526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122</xdr:row>
      <xdr:rowOff>55790</xdr:rowOff>
    </xdr:from>
    <xdr:to>
      <xdr:col>12</xdr:col>
      <xdr:colOff>68039</xdr:colOff>
      <xdr:row>123</xdr:row>
      <xdr:rowOff>27214</xdr:rowOff>
    </xdr:to>
    <xdr:sp macro="" textlink="">
      <xdr:nvSpPr>
        <xdr:cNvPr id="98" name="Isosceles Triangl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 flipV="1">
          <a:off x="5911625" y="22391915"/>
          <a:ext cx="128589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119</xdr:row>
      <xdr:rowOff>119064</xdr:rowOff>
    </xdr:from>
    <xdr:to>
      <xdr:col>11</xdr:col>
      <xdr:colOff>133350</xdr:colOff>
      <xdr:row>120</xdr:row>
      <xdr:rowOff>71439</xdr:rowOff>
    </xdr:to>
    <xdr:sp macro="" textlink="">
      <xdr:nvSpPr>
        <xdr:cNvPr id="99" name="Isosceles Triangl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 rot="16200000">
          <a:off x="5219700" y="21874164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119</xdr:row>
      <xdr:rowOff>109540</xdr:rowOff>
    </xdr:from>
    <xdr:to>
      <xdr:col>13</xdr:col>
      <xdr:colOff>38098</xdr:colOff>
      <xdr:row>120</xdr:row>
      <xdr:rowOff>61915</xdr:rowOff>
    </xdr:to>
    <xdr:sp macro="" textlink="">
      <xdr:nvSpPr>
        <xdr:cNvPr id="100" name="Isosceles Triangl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 rot="5400000">
          <a:off x="6591298" y="21864640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407697</xdr:colOff>
      <xdr:row>116</xdr:row>
      <xdr:rowOff>137746</xdr:rowOff>
    </xdr:from>
    <xdr:ext cx="419512" cy="264560"/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4779672" y="21330871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412506</xdr:colOff>
      <xdr:row>121</xdr:row>
      <xdr:rowOff>168031</xdr:rowOff>
    </xdr:from>
    <xdr:ext cx="425501" cy="264560"/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4784481" y="22313656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121</xdr:row>
      <xdr:rowOff>162168</xdr:rowOff>
    </xdr:from>
    <xdr:ext cx="437220" cy="264560"/>
    <xdr:sp macro="" textlink="">
      <xdr:nvSpPr>
        <xdr:cNvPr id="103" name="Rectangl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3563816" y="22307793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116</xdr:row>
      <xdr:rowOff>149681</xdr:rowOff>
    </xdr:from>
    <xdr:ext cx="465259" cy="264560"/>
    <xdr:sp macro="" textlink="">
      <xdr:nvSpPr>
        <xdr:cNvPr id="104" name="Rectangl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55547" y="21342806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63012</xdr:colOff>
      <xdr:row>121</xdr:row>
      <xdr:rowOff>161436</xdr:rowOff>
    </xdr:from>
    <xdr:ext cx="437220" cy="264560"/>
    <xdr:sp macro="" textlink="">
      <xdr:nvSpPr>
        <xdr:cNvPr id="105" name="Rectangl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5158887" y="22307061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116</xdr:row>
      <xdr:rowOff>137749</xdr:rowOff>
    </xdr:from>
    <xdr:ext cx="495300" cy="264560"/>
    <xdr:sp macro="" textlink="">
      <xdr:nvSpPr>
        <xdr:cNvPr id="106" name="Rectangl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5134708" y="21330874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12</xdr:col>
      <xdr:colOff>409575</xdr:colOff>
      <xdr:row>116</xdr:row>
      <xdr:rowOff>142875</xdr:rowOff>
    </xdr:from>
    <xdr:ext cx="419512" cy="264560"/>
    <xdr:sp macro="" textlink="">
      <xdr:nvSpPr>
        <xdr:cNvPr id="107" name="Rectangl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381750" y="21336000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409575</xdr:colOff>
      <xdr:row>121</xdr:row>
      <xdr:rowOff>155574</xdr:rowOff>
    </xdr:from>
    <xdr:ext cx="425501" cy="264560"/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381750" y="22301199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twoCellAnchor>
    <xdr:from>
      <xdr:col>8</xdr:col>
      <xdr:colOff>647701</xdr:colOff>
      <xdr:row>131</xdr:row>
      <xdr:rowOff>171450</xdr:rowOff>
    </xdr:from>
    <xdr:to>
      <xdr:col>9</xdr:col>
      <xdr:colOff>76201</xdr:colOff>
      <xdr:row>132</xdr:row>
      <xdr:rowOff>133350</xdr:rowOff>
    </xdr:to>
    <xdr:sp macro="" textlink="">
      <xdr:nvSpPr>
        <xdr:cNvPr id="109" name="Isosceles Triangl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4295776" y="24222075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137</xdr:row>
      <xdr:rowOff>27212</xdr:rowOff>
    </xdr:from>
    <xdr:to>
      <xdr:col>9</xdr:col>
      <xdr:colOff>68035</xdr:colOff>
      <xdr:row>138</xdr:row>
      <xdr:rowOff>13607</xdr:rowOff>
    </xdr:to>
    <xdr:sp macro="" textlink="">
      <xdr:nvSpPr>
        <xdr:cNvPr id="110" name="Isosceles Triangl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 flipV="1">
          <a:off x="4288971" y="25220837"/>
          <a:ext cx="151039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134</xdr:row>
      <xdr:rowOff>119063</xdr:rowOff>
    </xdr:from>
    <xdr:to>
      <xdr:col>8</xdr:col>
      <xdr:colOff>90489</xdr:colOff>
      <xdr:row>135</xdr:row>
      <xdr:rowOff>71438</xdr:rowOff>
    </xdr:to>
    <xdr:sp macro="" textlink="">
      <xdr:nvSpPr>
        <xdr:cNvPr id="111" name="Isosceles Triangl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 rot="16200000">
          <a:off x="3586164" y="24731663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134</xdr:row>
      <xdr:rowOff>128589</xdr:rowOff>
    </xdr:from>
    <xdr:to>
      <xdr:col>10</xdr:col>
      <xdr:colOff>52387</xdr:colOff>
      <xdr:row>135</xdr:row>
      <xdr:rowOff>80964</xdr:rowOff>
    </xdr:to>
    <xdr:sp macro="" textlink="">
      <xdr:nvSpPr>
        <xdr:cNvPr id="112" name="Isosceles Triangl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 rot="5400000">
          <a:off x="4995862" y="24741189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131</xdr:row>
      <xdr:rowOff>152401</xdr:rowOff>
    </xdr:from>
    <xdr:to>
      <xdr:col>12</xdr:col>
      <xdr:colOff>71437</xdr:colOff>
      <xdr:row>132</xdr:row>
      <xdr:rowOff>114301</xdr:rowOff>
    </xdr:to>
    <xdr:sp macro="" textlink="">
      <xdr:nvSpPr>
        <xdr:cNvPr id="113" name="Isosceles Triangl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5891212" y="24203026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137</xdr:row>
      <xdr:rowOff>55790</xdr:rowOff>
    </xdr:from>
    <xdr:to>
      <xdr:col>12</xdr:col>
      <xdr:colOff>68039</xdr:colOff>
      <xdr:row>138</xdr:row>
      <xdr:rowOff>27214</xdr:rowOff>
    </xdr:to>
    <xdr:sp macro="" textlink="">
      <xdr:nvSpPr>
        <xdr:cNvPr id="114" name="Isosceles Triangl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 flipV="1">
          <a:off x="5911625" y="25249415"/>
          <a:ext cx="128589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134</xdr:row>
      <xdr:rowOff>119064</xdr:rowOff>
    </xdr:from>
    <xdr:to>
      <xdr:col>11</xdr:col>
      <xdr:colOff>133350</xdr:colOff>
      <xdr:row>135</xdr:row>
      <xdr:rowOff>71439</xdr:rowOff>
    </xdr:to>
    <xdr:sp macro="" textlink="">
      <xdr:nvSpPr>
        <xdr:cNvPr id="115" name="Isosceles Triangl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 rot="16200000">
          <a:off x="5219700" y="24731664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134</xdr:row>
      <xdr:rowOff>109540</xdr:rowOff>
    </xdr:from>
    <xdr:to>
      <xdr:col>13</xdr:col>
      <xdr:colOff>38098</xdr:colOff>
      <xdr:row>135</xdr:row>
      <xdr:rowOff>61915</xdr:rowOff>
    </xdr:to>
    <xdr:sp macro="" textlink="">
      <xdr:nvSpPr>
        <xdr:cNvPr id="116" name="Isosceles Triangl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 rot="5400000">
          <a:off x="6591298" y="24722140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407697</xdr:colOff>
      <xdr:row>131</xdr:row>
      <xdr:rowOff>137746</xdr:rowOff>
    </xdr:from>
    <xdr:ext cx="419512" cy="264560"/>
    <xdr:sp macro="" textlink="">
      <xdr:nvSpPr>
        <xdr:cNvPr id="117" name="Rectangl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4779672" y="24188371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412506</xdr:colOff>
      <xdr:row>136</xdr:row>
      <xdr:rowOff>164857</xdr:rowOff>
    </xdr:from>
    <xdr:ext cx="425501" cy="264560"/>
    <xdr:sp macro="" textlink="">
      <xdr:nvSpPr>
        <xdr:cNvPr id="118" name="Rectangl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4784481" y="25167982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136</xdr:row>
      <xdr:rowOff>158994</xdr:rowOff>
    </xdr:from>
    <xdr:ext cx="437220" cy="264560"/>
    <xdr:sp macro="" textlink="">
      <xdr:nvSpPr>
        <xdr:cNvPr id="119" name="Rectangl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3563816" y="25162119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131</xdr:row>
      <xdr:rowOff>149681</xdr:rowOff>
    </xdr:from>
    <xdr:ext cx="465259" cy="264560"/>
    <xdr:sp macro="" textlink="">
      <xdr:nvSpPr>
        <xdr:cNvPr id="120" name="Rectangl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3555547" y="24200306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63012</xdr:colOff>
      <xdr:row>136</xdr:row>
      <xdr:rowOff>158262</xdr:rowOff>
    </xdr:from>
    <xdr:ext cx="437220" cy="264560"/>
    <xdr:sp macro="" textlink="">
      <xdr:nvSpPr>
        <xdr:cNvPr id="121" name="Rectangl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158887" y="25161387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131</xdr:row>
      <xdr:rowOff>137749</xdr:rowOff>
    </xdr:from>
    <xdr:ext cx="495300" cy="264560"/>
    <xdr:sp macro="" textlink="">
      <xdr:nvSpPr>
        <xdr:cNvPr id="122" name="Rectangl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134708" y="24188374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12</xdr:col>
      <xdr:colOff>400050</xdr:colOff>
      <xdr:row>131</xdr:row>
      <xdr:rowOff>152400</xdr:rowOff>
    </xdr:from>
    <xdr:ext cx="419512" cy="264560"/>
    <xdr:sp macro="" textlink="">
      <xdr:nvSpPr>
        <xdr:cNvPr id="123" name="Rectangl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372225" y="24203025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390525</xdr:colOff>
      <xdr:row>136</xdr:row>
      <xdr:rowOff>161925</xdr:rowOff>
    </xdr:from>
    <xdr:ext cx="425501" cy="264560"/>
    <xdr:sp macro="" textlink="">
      <xdr:nvSpPr>
        <xdr:cNvPr id="124" name="Rectangl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362700" y="25165050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twoCellAnchor>
    <xdr:from>
      <xdr:col>8</xdr:col>
      <xdr:colOff>647701</xdr:colOff>
      <xdr:row>146</xdr:row>
      <xdr:rowOff>171450</xdr:rowOff>
    </xdr:from>
    <xdr:to>
      <xdr:col>9</xdr:col>
      <xdr:colOff>76201</xdr:colOff>
      <xdr:row>147</xdr:row>
      <xdr:rowOff>133350</xdr:rowOff>
    </xdr:to>
    <xdr:sp macro="" textlink="">
      <xdr:nvSpPr>
        <xdr:cNvPr id="125" name="Isosceles Triangl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4295776" y="27079575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152</xdr:row>
      <xdr:rowOff>27212</xdr:rowOff>
    </xdr:from>
    <xdr:to>
      <xdr:col>9</xdr:col>
      <xdr:colOff>68035</xdr:colOff>
      <xdr:row>153</xdr:row>
      <xdr:rowOff>13607</xdr:rowOff>
    </xdr:to>
    <xdr:sp macro="" textlink="">
      <xdr:nvSpPr>
        <xdr:cNvPr id="126" name="Isosceles Triangl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 flipV="1">
          <a:off x="4288971" y="28078337"/>
          <a:ext cx="151039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149</xdr:row>
      <xdr:rowOff>119063</xdr:rowOff>
    </xdr:from>
    <xdr:to>
      <xdr:col>8</xdr:col>
      <xdr:colOff>90489</xdr:colOff>
      <xdr:row>150</xdr:row>
      <xdr:rowOff>71438</xdr:rowOff>
    </xdr:to>
    <xdr:sp macro="" textlink="">
      <xdr:nvSpPr>
        <xdr:cNvPr id="127" name="Isosceles Triangl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 rot="16200000">
          <a:off x="3586164" y="27589163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149</xdr:row>
      <xdr:rowOff>128589</xdr:rowOff>
    </xdr:from>
    <xdr:to>
      <xdr:col>10</xdr:col>
      <xdr:colOff>52387</xdr:colOff>
      <xdr:row>150</xdr:row>
      <xdr:rowOff>80964</xdr:rowOff>
    </xdr:to>
    <xdr:sp macro="" textlink="">
      <xdr:nvSpPr>
        <xdr:cNvPr id="128" name="Isosceles Triangl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 rot="5400000">
          <a:off x="4995862" y="27598689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146</xdr:row>
      <xdr:rowOff>152401</xdr:rowOff>
    </xdr:from>
    <xdr:to>
      <xdr:col>12</xdr:col>
      <xdr:colOff>71437</xdr:colOff>
      <xdr:row>147</xdr:row>
      <xdr:rowOff>114301</xdr:rowOff>
    </xdr:to>
    <xdr:sp macro="" textlink="">
      <xdr:nvSpPr>
        <xdr:cNvPr id="129" name="Isosceles Triangl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5891212" y="27060526"/>
          <a:ext cx="152400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152</xdr:row>
      <xdr:rowOff>55790</xdr:rowOff>
    </xdr:from>
    <xdr:to>
      <xdr:col>12</xdr:col>
      <xdr:colOff>68039</xdr:colOff>
      <xdr:row>153</xdr:row>
      <xdr:rowOff>27214</xdr:rowOff>
    </xdr:to>
    <xdr:sp macro="" textlink="">
      <xdr:nvSpPr>
        <xdr:cNvPr id="130" name="Isosceles Triangl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 flipV="1">
          <a:off x="5911625" y="28106915"/>
          <a:ext cx="128589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149</xdr:row>
      <xdr:rowOff>119064</xdr:rowOff>
    </xdr:from>
    <xdr:to>
      <xdr:col>11</xdr:col>
      <xdr:colOff>133350</xdr:colOff>
      <xdr:row>150</xdr:row>
      <xdr:rowOff>71439</xdr:rowOff>
    </xdr:to>
    <xdr:sp macro="" textlink="">
      <xdr:nvSpPr>
        <xdr:cNvPr id="131" name="Isosceles Triangl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 rot="16200000">
          <a:off x="5219700" y="27589164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149</xdr:row>
      <xdr:rowOff>109540</xdr:rowOff>
    </xdr:from>
    <xdr:to>
      <xdr:col>13</xdr:col>
      <xdr:colOff>38098</xdr:colOff>
      <xdr:row>150</xdr:row>
      <xdr:rowOff>61915</xdr:rowOff>
    </xdr:to>
    <xdr:sp macro="" textlink="">
      <xdr:nvSpPr>
        <xdr:cNvPr id="132" name="Isosceles Triangl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 rot="5400000">
          <a:off x="6591298" y="27579640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407697</xdr:colOff>
      <xdr:row>146</xdr:row>
      <xdr:rowOff>137746</xdr:rowOff>
    </xdr:from>
    <xdr:ext cx="419512" cy="264560"/>
    <xdr:sp macro="" textlink="">
      <xdr:nvSpPr>
        <xdr:cNvPr id="133" name="Rectangl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4779672" y="27045871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412506</xdr:colOff>
      <xdr:row>151</xdr:row>
      <xdr:rowOff>168031</xdr:rowOff>
    </xdr:from>
    <xdr:ext cx="425501" cy="264560"/>
    <xdr:sp macro="" textlink="">
      <xdr:nvSpPr>
        <xdr:cNvPr id="134" name="Rectangl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4784481" y="28028656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151</xdr:row>
      <xdr:rowOff>162168</xdr:rowOff>
    </xdr:from>
    <xdr:ext cx="437220" cy="264560"/>
    <xdr:sp macro="" textlink="">
      <xdr:nvSpPr>
        <xdr:cNvPr id="135" name="Rectangl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63816" y="28022793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146</xdr:row>
      <xdr:rowOff>149681</xdr:rowOff>
    </xdr:from>
    <xdr:ext cx="465259" cy="264560"/>
    <xdr:sp macro="" textlink="">
      <xdr:nvSpPr>
        <xdr:cNvPr id="136" name="Rectangl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3555547" y="27057806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63012</xdr:colOff>
      <xdr:row>151</xdr:row>
      <xdr:rowOff>161436</xdr:rowOff>
    </xdr:from>
    <xdr:ext cx="437220" cy="264560"/>
    <xdr:sp macro="" textlink="">
      <xdr:nvSpPr>
        <xdr:cNvPr id="137" name="Rectangl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158887" y="28022061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146</xdr:row>
      <xdr:rowOff>137749</xdr:rowOff>
    </xdr:from>
    <xdr:ext cx="495300" cy="264560"/>
    <xdr:sp macro="" textlink="">
      <xdr:nvSpPr>
        <xdr:cNvPr id="138" name="Rectangl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134708" y="27045874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12</xdr:col>
      <xdr:colOff>409575</xdr:colOff>
      <xdr:row>146</xdr:row>
      <xdr:rowOff>142875</xdr:rowOff>
    </xdr:from>
    <xdr:ext cx="419512" cy="264560"/>
    <xdr:sp macro="" textlink="">
      <xdr:nvSpPr>
        <xdr:cNvPr id="139" name="Rectangl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381750" y="27051000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409575</xdr:colOff>
      <xdr:row>151</xdr:row>
      <xdr:rowOff>155574</xdr:rowOff>
    </xdr:from>
    <xdr:ext cx="425501" cy="264560"/>
    <xdr:sp macro="" textlink="">
      <xdr:nvSpPr>
        <xdr:cNvPr id="140" name="Rectangl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370638" y="28325762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8</xdr:col>
      <xdr:colOff>692727</xdr:colOff>
      <xdr:row>39</xdr:row>
      <xdr:rowOff>121227</xdr:rowOff>
    </xdr:from>
    <xdr:ext cx="1676400" cy="593304"/>
    <xdr:sp macro="" textlink="">
      <xdr:nvSpPr>
        <xdr:cNvPr id="141" name="Rectangl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4340802" y="7150677"/>
          <a:ext cx="1676400" cy="593304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3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SAMPLE</a:t>
          </a:r>
        </a:p>
      </xdr:txBody>
    </xdr:sp>
    <xdr:clientData/>
  </xdr:oneCellAnchor>
  <xdr:twoCellAnchor>
    <xdr:from>
      <xdr:col>8</xdr:col>
      <xdr:colOff>647701</xdr:colOff>
      <xdr:row>166</xdr:row>
      <xdr:rowOff>171450</xdr:rowOff>
    </xdr:from>
    <xdr:to>
      <xdr:col>9</xdr:col>
      <xdr:colOff>76201</xdr:colOff>
      <xdr:row>167</xdr:row>
      <xdr:rowOff>133350</xdr:rowOff>
    </xdr:to>
    <xdr:sp macro="" textlink="">
      <xdr:nvSpPr>
        <xdr:cNvPr id="142" name="Isosceles Triangl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4302920" y="12494419"/>
          <a:ext cx="154781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172</xdr:row>
      <xdr:rowOff>27212</xdr:rowOff>
    </xdr:from>
    <xdr:to>
      <xdr:col>9</xdr:col>
      <xdr:colOff>68035</xdr:colOff>
      <xdr:row>173</xdr:row>
      <xdr:rowOff>13607</xdr:rowOff>
    </xdr:to>
    <xdr:sp macro="" textlink="">
      <xdr:nvSpPr>
        <xdr:cNvPr id="143" name="Isosceles Triangle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 flipV="1">
          <a:off x="4296115" y="13493181"/>
          <a:ext cx="153420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169</xdr:row>
      <xdr:rowOff>119063</xdr:rowOff>
    </xdr:from>
    <xdr:to>
      <xdr:col>8</xdr:col>
      <xdr:colOff>90489</xdr:colOff>
      <xdr:row>170</xdr:row>
      <xdr:rowOff>71438</xdr:rowOff>
    </xdr:to>
    <xdr:sp macro="" textlink="">
      <xdr:nvSpPr>
        <xdr:cNvPr id="144" name="Isosceles Triangl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 rot="16200000">
          <a:off x="3594498" y="13005198"/>
          <a:ext cx="142875" cy="15954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169</xdr:row>
      <xdr:rowOff>128589</xdr:rowOff>
    </xdr:from>
    <xdr:to>
      <xdr:col>10</xdr:col>
      <xdr:colOff>52387</xdr:colOff>
      <xdr:row>170</xdr:row>
      <xdr:rowOff>80964</xdr:rowOff>
    </xdr:to>
    <xdr:sp macro="" textlink="">
      <xdr:nvSpPr>
        <xdr:cNvPr id="145" name="Isosceles Triangl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 rot="5400000">
          <a:off x="5006577" y="13012343"/>
          <a:ext cx="142875" cy="164306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166</xdr:row>
      <xdr:rowOff>152401</xdr:rowOff>
    </xdr:from>
    <xdr:to>
      <xdr:col>12</xdr:col>
      <xdr:colOff>71437</xdr:colOff>
      <xdr:row>167</xdr:row>
      <xdr:rowOff>114301</xdr:rowOff>
    </xdr:to>
    <xdr:sp macro="" textlink="">
      <xdr:nvSpPr>
        <xdr:cNvPr id="146" name="Isosceles Triangl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903118" y="12475370"/>
          <a:ext cx="157163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172</xdr:row>
      <xdr:rowOff>55790</xdr:rowOff>
    </xdr:from>
    <xdr:to>
      <xdr:col>12</xdr:col>
      <xdr:colOff>68039</xdr:colOff>
      <xdr:row>173</xdr:row>
      <xdr:rowOff>27214</xdr:rowOff>
    </xdr:to>
    <xdr:sp macro="" textlink="">
      <xdr:nvSpPr>
        <xdr:cNvPr id="147" name="Isosceles Triangl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 flipV="1">
          <a:off x="5923531" y="13521759"/>
          <a:ext cx="133352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169</xdr:row>
      <xdr:rowOff>119064</xdr:rowOff>
    </xdr:from>
    <xdr:to>
      <xdr:col>11</xdr:col>
      <xdr:colOff>133350</xdr:colOff>
      <xdr:row>170</xdr:row>
      <xdr:rowOff>71439</xdr:rowOff>
    </xdr:to>
    <xdr:sp macro="" textlink="">
      <xdr:nvSpPr>
        <xdr:cNvPr id="148" name="Isosceles Triangle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 rot="16200000">
          <a:off x="5231606" y="13004008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169</xdr:row>
      <xdr:rowOff>109540</xdr:rowOff>
    </xdr:from>
    <xdr:to>
      <xdr:col>13</xdr:col>
      <xdr:colOff>38098</xdr:colOff>
      <xdr:row>170</xdr:row>
      <xdr:rowOff>61915</xdr:rowOff>
    </xdr:to>
    <xdr:sp macro="" textlink="">
      <xdr:nvSpPr>
        <xdr:cNvPr id="149" name="Isosceles Triangl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 rot="5400000">
          <a:off x="6610348" y="12992103"/>
          <a:ext cx="142875" cy="166687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388647</xdr:colOff>
      <xdr:row>166</xdr:row>
      <xdr:rowOff>147271</xdr:rowOff>
    </xdr:from>
    <xdr:ext cx="419512" cy="264560"/>
    <xdr:sp macro="" textlink="">
      <xdr:nvSpPr>
        <xdr:cNvPr id="150" name="Rectangl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4770147" y="12470240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402981</xdr:colOff>
      <xdr:row>171</xdr:row>
      <xdr:rowOff>155332</xdr:rowOff>
    </xdr:from>
    <xdr:ext cx="425501" cy="264560"/>
    <xdr:sp macro="" textlink="">
      <xdr:nvSpPr>
        <xdr:cNvPr id="151" name="Rectangl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4784481" y="13430801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58616</xdr:colOff>
      <xdr:row>171</xdr:row>
      <xdr:rowOff>149469</xdr:rowOff>
    </xdr:from>
    <xdr:ext cx="437220" cy="264560"/>
    <xdr:sp macro="" textlink="">
      <xdr:nvSpPr>
        <xdr:cNvPr id="152" name="Rectangle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3582866" y="13424938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59006</xdr:colOff>
      <xdr:row>166</xdr:row>
      <xdr:rowOff>150547</xdr:rowOff>
    </xdr:from>
    <xdr:ext cx="465259" cy="264560"/>
    <xdr:sp macro="" textlink="">
      <xdr:nvSpPr>
        <xdr:cNvPr id="153" name="Rectangl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3583256" y="12473516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72537</xdr:colOff>
      <xdr:row>171</xdr:row>
      <xdr:rowOff>148737</xdr:rowOff>
    </xdr:from>
    <xdr:ext cx="437220" cy="264560"/>
    <xdr:sp macro="" textlink="">
      <xdr:nvSpPr>
        <xdr:cNvPr id="154" name="Rectangl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180318" y="13424206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48358</xdr:colOff>
      <xdr:row>166</xdr:row>
      <xdr:rowOff>137749</xdr:rowOff>
    </xdr:from>
    <xdr:ext cx="495300" cy="264560"/>
    <xdr:sp macro="" textlink="">
      <xdr:nvSpPr>
        <xdr:cNvPr id="155" name="Rectangl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156139" y="12460718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twoCellAnchor>
    <xdr:from>
      <xdr:col>8</xdr:col>
      <xdr:colOff>647701</xdr:colOff>
      <xdr:row>181</xdr:row>
      <xdr:rowOff>171450</xdr:rowOff>
    </xdr:from>
    <xdr:to>
      <xdr:col>9</xdr:col>
      <xdr:colOff>76201</xdr:colOff>
      <xdr:row>182</xdr:row>
      <xdr:rowOff>133350</xdr:rowOff>
    </xdr:to>
    <xdr:sp macro="" textlink="">
      <xdr:nvSpPr>
        <xdr:cNvPr id="156" name="Isosceles Triangl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4302920" y="15351919"/>
          <a:ext cx="154781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187</xdr:row>
      <xdr:rowOff>27212</xdr:rowOff>
    </xdr:from>
    <xdr:to>
      <xdr:col>9</xdr:col>
      <xdr:colOff>68035</xdr:colOff>
      <xdr:row>188</xdr:row>
      <xdr:rowOff>13607</xdr:rowOff>
    </xdr:to>
    <xdr:sp macro="" textlink="">
      <xdr:nvSpPr>
        <xdr:cNvPr id="157" name="Isosceles Triangl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 flipV="1">
          <a:off x="4296115" y="16350681"/>
          <a:ext cx="153420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184</xdr:row>
      <xdr:rowOff>119063</xdr:rowOff>
    </xdr:from>
    <xdr:to>
      <xdr:col>8</xdr:col>
      <xdr:colOff>90489</xdr:colOff>
      <xdr:row>185</xdr:row>
      <xdr:rowOff>71438</xdr:rowOff>
    </xdr:to>
    <xdr:sp macro="" textlink="">
      <xdr:nvSpPr>
        <xdr:cNvPr id="158" name="Isosceles Triangle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 rot="16200000">
          <a:off x="3594498" y="15862698"/>
          <a:ext cx="142875" cy="15954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184</xdr:row>
      <xdr:rowOff>128589</xdr:rowOff>
    </xdr:from>
    <xdr:to>
      <xdr:col>10</xdr:col>
      <xdr:colOff>52387</xdr:colOff>
      <xdr:row>185</xdr:row>
      <xdr:rowOff>80964</xdr:rowOff>
    </xdr:to>
    <xdr:sp macro="" textlink="">
      <xdr:nvSpPr>
        <xdr:cNvPr id="159" name="Isosceles Triangle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 rot="5400000">
          <a:off x="5006577" y="15869843"/>
          <a:ext cx="142875" cy="164306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181</xdr:row>
      <xdr:rowOff>152401</xdr:rowOff>
    </xdr:from>
    <xdr:to>
      <xdr:col>12</xdr:col>
      <xdr:colOff>71437</xdr:colOff>
      <xdr:row>182</xdr:row>
      <xdr:rowOff>114301</xdr:rowOff>
    </xdr:to>
    <xdr:sp macro="" textlink="">
      <xdr:nvSpPr>
        <xdr:cNvPr id="160" name="Isosceles Triangle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903118" y="15332870"/>
          <a:ext cx="157163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187</xdr:row>
      <xdr:rowOff>55790</xdr:rowOff>
    </xdr:from>
    <xdr:to>
      <xdr:col>12</xdr:col>
      <xdr:colOff>68039</xdr:colOff>
      <xdr:row>188</xdr:row>
      <xdr:rowOff>27214</xdr:rowOff>
    </xdr:to>
    <xdr:sp macro="" textlink="">
      <xdr:nvSpPr>
        <xdr:cNvPr id="161" name="Isosceles Triangle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 flipV="1">
          <a:off x="5923531" y="16379259"/>
          <a:ext cx="133352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184</xdr:row>
      <xdr:rowOff>119064</xdr:rowOff>
    </xdr:from>
    <xdr:to>
      <xdr:col>11</xdr:col>
      <xdr:colOff>133350</xdr:colOff>
      <xdr:row>185</xdr:row>
      <xdr:rowOff>71439</xdr:rowOff>
    </xdr:to>
    <xdr:sp macro="" textlink="">
      <xdr:nvSpPr>
        <xdr:cNvPr id="162" name="Isosceles Triangle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 rot="16200000">
          <a:off x="5231606" y="15861508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184</xdr:row>
      <xdr:rowOff>109540</xdr:rowOff>
    </xdr:from>
    <xdr:to>
      <xdr:col>13</xdr:col>
      <xdr:colOff>38098</xdr:colOff>
      <xdr:row>185</xdr:row>
      <xdr:rowOff>61915</xdr:rowOff>
    </xdr:to>
    <xdr:sp macro="" textlink="">
      <xdr:nvSpPr>
        <xdr:cNvPr id="163" name="Isosceles Triangle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 rot="5400000">
          <a:off x="6610348" y="15849603"/>
          <a:ext cx="142875" cy="166687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407697</xdr:colOff>
      <xdr:row>181</xdr:row>
      <xdr:rowOff>137746</xdr:rowOff>
    </xdr:from>
    <xdr:ext cx="419512" cy="264560"/>
    <xdr:sp macro="" textlink="">
      <xdr:nvSpPr>
        <xdr:cNvPr id="164" name="Rectangle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4789197" y="15318215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412506</xdr:colOff>
      <xdr:row>186</xdr:row>
      <xdr:rowOff>164857</xdr:rowOff>
    </xdr:from>
    <xdr:ext cx="425501" cy="264560"/>
    <xdr:sp macro="" textlink="">
      <xdr:nvSpPr>
        <xdr:cNvPr id="165" name="Rectangle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4794006" y="16297826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186</xdr:row>
      <xdr:rowOff>158994</xdr:rowOff>
    </xdr:from>
    <xdr:ext cx="437220" cy="264560"/>
    <xdr:sp macro="" textlink="">
      <xdr:nvSpPr>
        <xdr:cNvPr id="166" name="Rectangle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3573341" y="16291963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181</xdr:row>
      <xdr:rowOff>149681</xdr:rowOff>
    </xdr:from>
    <xdr:ext cx="465259" cy="264560"/>
    <xdr:sp macro="" textlink="">
      <xdr:nvSpPr>
        <xdr:cNvPr id="167" name="Rectangle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3565072" y="15330150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63012</xdr:colOff>
      <xdr:row>186</xdr:row>
      <xdr:rowOff>158262</xdr:rowOff>
    </xdr:from>
    <xdr:ext cx="437220" cy="264560"/>
    <xdr:sp macro="" textlink="">
      <xdr:nvSpPr>
        <xdr:cNvPr id="168" name="Rectangle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170793" y="16291231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181</xdr:row>
      <xdr:rowOff>137749</xdr:rowOff>
    </xdr:from>
    <xdr:ext cx="495300" cy="264560"/>
    <xdr:sp macro="" textlink="">
      <xdr:nvSpPr>
        <xdr:cNvPr id="169" name="Rectangle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146614" y="15318218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12</xdr:col>
      <xdr:colOff>400050</xdr:colOff>
      <xdr:row>166</xdr:row>
      <xdr:rowOff>152400</xdr:rowOff>
    </xdr:from>
    <xdr:ext cx="419512" cy="264560"/>
    <xdr:sp macro="" textlink="">
      <xdr:nvSpPr>
        <xdr:cNvPr id="170" name="Rectangle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388894" y="12475369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409575</xdr:colOff>
      <xdr:row>181</xdr:row>
      <xdr:rowOff>142875</xdr:rowOff>
    </xdr:from>
    <xdr:ext cx="419512" cy="264560"/>
    <xdr:sp macro="" textlink="">
      <xdr:nvSpPr>
        <xdr:cNvPr id="171" name="Rectangle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398419" y="15323344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381000</xdr:colOff>
      <xdr:row>171</xdr:row>
      <xdr:rowOff>152400</xdr:rowOff>
    </xdr:from>
    <xdr:ext cx="425501" cy="264560"/>
    <xdr:sp macro="" textlink="">
      <xdr:nvSpPr>
        <xdr:cNvPr id="172" name="Rectangle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369844" y="13427869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12</xdr:col>
      <xdr:colOff>409575</xdr:colOff>
      <xdr:row>186</xdr:row>
      <xdr:rowOff>161925</xdr:rowOff>
    </xdr:from>
    <xdr:ext cx="425501" cy="264560"/>
    <xdr:sp macro="" textlink="">
      <xdr:nvSpPr>
        <xdr:cNvPr id="173" name="Rectangle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398419" y="16294894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twoCellAnchor>
    <xdr:from>
      <xdr:col>8</xdr:col>
      <xdr:colOff>647701</xdr:colOff>
      <xdr:row>196</xdr:row>
      <xdr:rowOff>171450</xdr:rowOff>
    </xdr:from>
    <xdr:to>
      <xdr:col>9</xdr:col>
      <xdr:colOff>76201</xdr:colOff>
      <xdr:row>197</xdr:row>
      <xdr:rowOff>133350</xdr:rowOff>
    </xdr:to>
    <xdr:sp macro="" textlink="">
      <xdr:nvSpPr>
        <xdr:cNvPr id="174" name="Isosceles Triangle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4302920" y="18209419"/>
          <a:ext cx="154781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202</xdr:row>
      <xdr:rowOff>27212</xdr:rowOff>
    </xdr:from>
    <xdr:to>
      <xdr:col>9</xdr:col>
      <xdr:colOff>68035</xdr:colOff>
      <xdr:row>203</xdr:row>
      <xdr:rowOff>13607</xdr:rowOff>
    </xdr:to>
    <xdr:sp macro="" textlink="">
      <xdr:nvSpPr>
        <xdr:cNvPr id="175" name="Isosceles Triangle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 flipV="1">
          <a:off x="4296115" y="19208181"/>
          <a:ext cx="153420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199</xdr:row>
      <xdr:rowOff>119063</xdr:rowOff>
    </xdr:from>
    <xdr:to>
      <xdr:col>8</xdr:col>
      <xdr:colOff>90489</xdr:colOff>
      <xdr:row>200</xdr:row>
      <xdr:rowOff>71438</xdr:rowOff>
    </xdr:to>
    <xdr:sp macro="" textlink="">
      <xdr:nvSpPr>
        <xdr:cNvPr id="176" name="Isosceles Triangle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 rot="16200000">
          <a:off x="3594498" y="18720198"/>
          <a:ext cx="142875" cy="15954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199</xdr:row>
      <xdr:rowOff>128589</xdr:rowOff>
    </xdr:from>
    <xdr:to>
      <xdr:col>10</xdr:col>
      <xdr:colOff>52387</xdr:colOff>
      <xdr:row>200</xdr:row>
      <xdr:rowOff>80964</xdr:rowOff>
    </xdr:to>
    <xdr:sp macro="" textlink="">
      <xdr:nvSpPr>
        <xdr:cNvPr id="177" name="Isosceles Triangle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 rot="5400000">
          <a:off x="5006577" y="18727343"/>
          <a:ext cx="142875" cy="164306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196</xdr:row>
      <xdr:rowOff>152401</xdr:rowOff>
    </xdr:from>
    <xdr:to>
      <xdr:col>12</xdr:col>
      <xdr:colOff>71437</xdr:colOff>
      <xdr:row>197</xdr:row>
      <xdr:rowOff>114301</xdr:rowOff>
    </xdr:to>
    <xdr:sp macro="" textlink="">
      <xdr:nvSpPr>
        <xdr:cNvPr id="178" name="Isosceles Triangl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903118" y="18190370"/>
          <a:ext cx="157163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202</xdr:row>
      <xdr:rowOff>55790</xdr:rowOff>
    </xdr:from>
    <xdr:to>
      <xdr:col>12</xdr:col>
      <xdr:colOff>68039</xdr:colOff>
      <xdr:row>203</xdr:row>
      <xdr:rowOff>27214</xdr:rowOff>
    </xdr:to>
    <xdr:sp macro="" textlink="">
      <xdr:nvSpPr>
        <xdr:cNvPr id="179" name="Isosceles Triangle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 flipV="1">
          <a:off x="5923531" y="19236759"/>
          <a:ext cx="133352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199</xdr:row>
      <xdr:rowOff>119064</xdr:rowOff>
    </xdr:from>
    <xdr:to>
      <xdr:col>11</xdr:col>
      <xdr:colOff>133350</xdr:colOff>
      <xdr:row>200</xdr:row>
      <xdr:rowOff>71439</xdr:rowOff>
    </xdr:to>
    <xdr:sp macro="" textlink="">
      <xdr:nvSpPr>
        <xdr:cNvPr id="180" name="Isosceles Triangle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 rot="16200000">
          <a:off x="5231606" y="18719008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199</xdr:row>
      <xdr:rowOff>109540</xdr:rowOff>
    </xdr:from>
    <xdr:to>
      <xdr:col>13</xdr:col>
      <xdr:colOff>38098</xdr:colOff>
      <xdr:row>200</xdr:row>
      <xdr:rowOff>61915</xdr:rowOff>
    </xdr:to>
    <xdr:sp macro="" textlink="">
      <xdr:nvSpPr>
        <xdr:cNvPr id="181" name="Isosceles Triangle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 rot="5400000">
          <a:off x="6610348" y="18707103"/>
          <a:ext cx="142875" cy="166687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407697</xdr:colOff>
      <xdr:row>196</xdr:row>
      <xdr:rowOff>137746</xdr:rowOff>
    </xdr:from>
    <xdr:ext cx="419512" cy="264560"/>
    <xdr:sp macro="" textlink="">
      <xdr:nvSpPr>
        <xdr:cNvPr id="182" name="Rectangle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4789197" y="18175715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412506</xdr:colOff>
      <xdr:row>201</xdr:row>
      <xdr:rowOff>164857</xdr:rowOff>
    </xdr:from>
    <xdr:ext cx="425501" cy="264560"/>
    <xdr:sp macro="" textlink="">
      <xdr:nvSpPr>
        <xdr:cNvPr id="183" name="Rectangle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4794006" y="19155326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201</xdr:row>
      <xdr:rowOff>158994</xdr:rowOff>
    </xdr:from>
    <xdr:ext cx="437220" cy="264560"/>
    <xdr:sp macro="" textlink="">
      <xdr:nvSpPr>
        <xdr:cNvPr id="184" name="Rectangle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3573341" y="19149463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196</xdr:row>
      <xdr:rowOff>149681</xdr:rowOff>
    </xdr:from>
    <xdr:ext cx="465259" cy="264560"/>
    <xdr:sp macro="" textlink="">
      <xdr:nvSpPr>
        <xdr:cNvPr id="185" name="Rectangle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3565072" y="18187650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63012</xdr:colOff>
      <xdr:row>201</xdr:row>
      <xdr:rowOff>158262</xdr:rowOff>
    </xdr:from>
    <xdr:ext cx="437220" cy="264560"/>
    <xdr:sp macro="" textlink="">
      <xdr:nvSpPr>
        <xdr:cNvPr id="186" name="Rectangle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170793" y="19148731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196</xdr:row>
      <xdr:rowOff>137749</xdr:rowOff>
    </xdr:from>
    <xdr:ext cx="495300" cy="264560"/>
    <xdr:sp macro="" textlink="">
      <xdr:nvSpPr>
        <xdr:cNvPr id="187" name="Rectangle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146614" y="18175718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12</xdr:col>
      <xdr:colOff>400050</xdr:colOff>
      <xdr:row>196</xdr:row>
      <xdr:rowOff>152400</xdr:rowOff>
    </xdr:from>
    <xdr:ext cx="419512" cy="264560"/>
    <xdr:sp macro="" textlink="">
      <xdr:nvSpPr>
        <xdr:cNvPr id="188" name="Rectangle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388894" y="18190369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390525</xdr:colOff>
      <xdr:row>201</xdr:row>
      <xdr:rowOff>161925</xdr:rowOff>
    </xdr:from>
    <xdr:ext cx="425501" cy="264560"/>
    <xdr:sp macro="" textlink="">
      <xdr:nvSpPr>
        <xdr:cNvPr id="189" name="Rectangle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379369" y="19152394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twoCellAnchor>
    <xdr:from>
      <xdr:col>8</xdr:col>
      <xdr:colOff>647701</xdr:colOff>
      <xdr:row>216</xdr:row>
      <xdr:rowOff>171450</xdr:rowOff>
    </xdr:from>
    <xdr:to>
      <xdr:col>9</xdr:col>
      <xdr:colOff>76201</xdr:colOff>
      <xdr:row>217</xdr:row>
      <xdr:rowOff>133350</xdr:rowOff>
    </xdr:to>
    <xdr:sp macro="" textlink="">
      <xdr:nvSpPr>
        <xdr:cNvPr id="190" name="Isosceles Triangle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4302920" y="21245513"/>
          <a:ext cx="154781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222</xdr:row>
      <xdr:rowOff>27212</xdr:rowOff>
    </xdr:from>
    <xdr:to>
      <xdr:col>9</xdr:col>
      <xdr:colOff>68035</xdr:colOff>
      <xdr:row>223</xdr:row>
      <xdr:rowOff>13607</xdr:rowOff>
    </xdr:to>
    <xdr:sp macro="" textlink="">
      <xdr:nvSpPr>
        <xdr:cNvPr id="191" name="Isosceles Triangle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 flipV="1">
          <a:off x="4296115" y="22244275"/>
          <a:ext cx="153420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219</xdr:row>
      <xdr:rowOff>119063</xdr:rowOff>
    </xdr:from>
    <xdr:to>
      <xdr:col>8</xdr:col>
      <xdr:colOff>90489</xdr:colOff>
      <xdr:row>220</xdr:row>
      <xdr:rowOff>71438</xdr:rowOff>
    </xdr:to>
    <xdr:sp macro="" textlink="">
      <xdr:nvSpPr>
        <xdr:cNvPr id="192" name="Isosceles Triangle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 rot="16200000">
          <a:off x="3594498" y="21756292"/>
          <a:ext cx="142875" cy="15954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219</xdr:row>
      <xdr:rowOff>128589</xdr:rowOff>
    </xdr:from>
    <xdr:to>
      <xdr:col>10</xdr:col>
      <xdr:colOff>52387</xdr:colOff>
      <xdr:row>220</xdr:row>
      <xdr:rowOff>80964</xdr:rowOff>
    </xdr:to>
    <xdr:sp macro="" textlink="">
      <xdr:nvSpPr>
        <xdr:cNvPr id="193" name="Isosceles Triangle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 rot="5400000">
          <a:off x="5006577" y="21763437"/>
          <a:ext cx="142875" cy="164306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216</xdr:row>
      <xdr:rowOff>152401</xdr:rowOff>
    </xdr:from>
    <xdr:to>
      <xdr:col>12</xdr:col>
      <xdr:colOff>71437</xdr:colOff>
      <xdr:row>217</xdr:row>
      <xdr:rowOff>114301</xdr:rowOff>
    </xdr:to>
    <xdr:sp macro="" textlink="">
      <xdr:nvSpPr>
        <xdr:cNvPr id="194" name="Isosceles Triangle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903118" y="21226464"/>
          <a:ext cx="157163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222</xdr:row>
      <xdr:rowOff>55790</xdr:rowOff>
    </xdr:from>
    <xdr:to>
      <xdr:col>12</xdr:col>
      <xdr:colOff>68039</xdr:colOff>
      <xdr:row>223</xdr:row>
      <xdr:rowOff>27214</xdr:rowOff>
    </xdr:to>
    <xdr:sp macro="" textlink="">
      <xdr:nvSpPr>
        <xdr:cNvPr id="195" name="Isosceles Triangle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 flipV="1">
          <a:off x="5923531" y="22272853"/>
          <a:ext cx="133352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219</xdr:row>
      <xdr:rowOff>119064</xdr:rowOff>
    </xdr:from>
    <xdr:to>
      <xdr:col>11</xdr:col>
      <xdr:colOff>133350</xdr:colOff>
      <xdr:row>220</xdr:row>
      <xdr:rowOff>71439</xdr:rowOff>
    </xdr:to>
    <xdr:sp macro="" textlink="">
      <xdr:nvSpPr>
        <xdr:cNvPr id="196" name="Isosceles Triangle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 rot="16200000">
          <a:off x="5231606" y="21755102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219</xdr:row>
      <xdr:rowOff>109540</xdr:rowOff>
    </xdr:from>
    <xdr:to>
      <xdr:col>13</xdr:col>
      <xdr:colOff>38098</xdr:colOff>
      <xdr:row>220</xdr:row>
      <xdr:rowOff>61915</xdr:rowOff>
    </xdr:to>
    <xdr:sp macro="" textlink="">
      <xdr:nvSpPr>
        <xdr:cNvPr id="197" name="Isosceles Triangle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 rot="5400000">
          <a:off x="6610348" y="21743197"/>
          <a:ext cx="142875" cy="166687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407697</xdr:colOff>
      <xdr:row>216</xdr:row>
      <xdr:rowOff>137746</xdr:rowOff>
    </xdr:from>
    <xdr:ext cx="419512" cy="264560"/>
    <xdr:sp macro="" textlink="">
      <xdr:nvSpPr>
        <xdr:cNvPr id="198" name="Rectangle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4789197" y="21211809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412506</xdr:colOff>
      <xdr:row>221</xdr:row>
      <xdr:rowOff>168031</xdr:rowOff>
    </xdr:from>
    <xdr:ext cx="425501" cy="264560"/>
    <xdr:sp macro="" textlink="">
      <xdr:nvSpPr>
        <xdr:cNvPr id="199" name="Rectangle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4794006" y="22194594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221</xdr:row>
      <xdr:rowOff>162168</xdr:rowOff>
    </xdr:from>
    <xdr:ext cx="437220" cy="264560"/>
    <xdr:sp macro="" textlink="">
      <xdr:nvSpPr>
        <xdr:cNvPr id="200" name="Rectangle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3573341" y="22188731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216</xdr:row>
      <xdr:rowOff>149681</xdr:rowOff>
    </xdr:from>
    <xdr:ext cx="465259" cy="264560"/>
    <xdr:sp macro="" textlink="">
      <xdr:nvSpPr>
        <xdr:cNvPr id="201" name="Rectangle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3565072" y="21223744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63012</xdr:colOff>
      <xdr:row>221</xdr:row>
      <xdr:rowOff>161436</xdr:rowOff>
    </xdr:from>
    <xdr:ext cx="437220" cy="264560"/>
    <xdr:sp macro="" textlink="">
      <xdr:nvSpPr>
        <xdr:cNvPr id="202" name="Rectangle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170793" y="22187999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216</xdr:row>
      <xdr:rowOff>137749</xdr:rowOff>
    </xdr:from>
    <xdr:ext cx="495300" cy="264560"/>
    <xdr:sp macro="" textlink="">
      <xdr:nvSpPr>
        <xdr:cNvPr id="203" name="Rectangle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146614" y="21211812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12</xdr:col>
      <xdr:colOff>409575</xdr:colOff>
      <xdr:row>216</xdr:row>
      <xdr:rowOff>142875</xdr:rowOff>
    </xdr:from>
    <xdr:ext cx="419512" cy="264560"/>
    <xdr:sp macro="" textlink="">
      <xdr:nvSpPr>
        <xdr:cNvPr id="204" name="Rectangle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398419" y="21216938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409575</xdr:colOff>
      <xdr:row>221</xdr:row>
      <xdr:rowOff>155574</xdr:rowOff>
    </xdr:from>
    <xdr:ext cx="425501" cy="264560"/>
    <xdr:sp macro="" textlink="">
      <xdr:nvSpPr>
        <xdr:cNvPr id="205" name="Rectangle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398419" y="22182137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twoCellAnchor>
    <xdr:from>
      <xdr:col>8</xdr:col>
      <xdr:colOff>647701</xdr:colOff>
      <xdr:row>231</xdr:row>
      <xdr:rowOff>171450</xdr:rowOff>
    </xdr:from>
    <xdr:to>
      <xdr:col>9</xdr:col>
      <xdr:colOff>76201</xdr:colOff>
      <xdr:row>232</xdr:row>
      <xdr:rowOff>133350</xdr:rowOff>
    </xdr:to>
    <xdr:sp macro="" textlink="">
      <xdr:nvSpPr>
        <xdr:cNvPr id="206" name="Isosceles Triangl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4302920" y="24103013"/>
          <a:ext cx="154781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237</xdr:row>
      <xdr:rowOff>27212</xdr:rowOff>
    </xdr:from>
    <xdr:to>
      <xdr:col>9</xdr:col>
      <xdr:colOff>68035</xdr:colOff>
      <xdr:row>238</xdr:row>
      <xdr:rowOff>13607</xdr:rowOff>
    </xdr:to>
    <xdr:sp macro="" textlink="">
      <xdr:nvSpPr>
        <xdr:cNvPr id="207" name="Isosceles Triangle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 flipV="1">
          <a:off x="4296115" y="25101775"/>
          <a:ext cx="153420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234</xdr:row>
      <xdr:rowOff>119063</xdr:rowOff>
    </xdr:from>
    <xdr:to>
      <xdr:col>8</xdr:col>
      <xdr:colOff>90489</xdr:colOff>
      <xdr:row>235</xdr:row>
      <xdr:rowOff>71438</xdr:rowOff>
    </xdr:to>
    <xdr:sp macro="" textlink="">
      <xdr:nvSpPr>
        <xdr:cNvPr id="208" name="Isosceles Triangle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 rot="16200000">
          <a:off x="3594498" y="24613792"/>
          <a:ext cx="142875" cy="15954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234</xdr:row>
      <xdr:rowOff>128589</xdr:rowOff>
    </xdr:from>
    <xdr:to>
      <xdr:col>10</xdr:col>
      <xdr:colOff>52387</xdr:colOff>
      <xdr:row>235</xdr:row>
      <xdr:rowOff>80964</xdr:rowOff>
    </xdr:to>
    <xdr:sp macro="" textlink="">
      <xdr:nvSpPr>
        <xdr:cNvPr id="209" name="Isosceles Triangle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 rot="5400000">
          <a:off x="5006577" y="24620937"/>
          <a:ext cx="142875" cy="164306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231</xdr:row>
      <xdr:rowOff>152401</xdr:rowOff>
    </xdr:from>
    <xdr:to>
      <xdr:col>12</xdr:col>
      <xdr:colOff>71437</xdr:colOff>
      <xdr:row>232</xdr:row>
      <xdr:rowOff>114301</xdr:rowOff>
    </xdr:to>
    <xdr:sp macro="" textlink="">
      <xdr:nvSpPr>
        <xdr:cNvPr id="210" name="Isosceles Triangle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903118" y="24083964"/>
          <a:ext cx="157163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237</xdr:row>
      <xdr:rowOff>55790</xdr:rowOff>
    </xdr:from>
    <xdr:to>
      <xdr:col>12</xdr:col>
      <xdr:colOff>68039</xdr:colOff>
      <xdr:row>238</xdr:row>
      <xdr:rowOff>27214</xdr:rowOff>
    </xdr:to>
    <xdr:sp macro="" textlink="">
      <xdr:nvSpPr>
        <xdr:cNvPr id="211" name="Isosceles Triangle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 flipV="1">
          <a:off x="5923531" y="25130353"/>
          <a:ext cx="133352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234</xdr:row>
      <xdr:rowOff>119064</xdr:rowOff>
    </xdr:from>
    <xdr:to>
      <xdr:col>11</xdr:col>
      <xdr:colOff>133350</xdr:colOff>
      <xdr:row>235</xdr:row>
      <xdr:rowOff>71439</xdr:rowOff>
    </xdr:to>
    <xdr:sp macro="" textlink="">
      <xdr:nvSpPr>
        <xdr:cNvPr id="212" name="Isosceles Triangle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 rot="16200000">
          <a:off x="5231606" y="24612602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234</xdr:row>
      <xdr:rowOff>109540</xdr:rowOff>
    </xdr:from>
    <xdr:to>
      <xdr:col>13</xdr:col>
      <xdr:colOff>38098</xdr:colOff>
      <xdr:row>235</xdr:row>
      <xdr:rowOff>61915</xdr:rowOff>
    </xdr:to>
    <xdr:sp macro="" textlink="">
      <xdr:nvSpPr>
        <xdr:cNvPr id="213" name="Isosceles Triangle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 rot="5400000">
          <a:off x="6610348" y="24600697"/>
          <a:ext cx="142875" cy="166687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407697</xdr:colOff>
      <xdr:row>231</xdr:row>
      <xdr:rowOff>137746</xdr:rowOff>
    </xdr:from>
    <xdr:ext cx="419512" cy="264560"/>
    <xdr:sp macro="" textlink="">
      <xdr:nvSpPr>
        <xdr:cNvPr id="214" name="Rectangle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4789197" y="24069309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412506</xdr:colOff>
      <xdr:row>236</xdr:row>
      <xdr:rowOff>164857</xdr:rowOff>
    </xdr:from>
    <xdr:ext cx="425501" cy="264560"/>
    <xdr:sp macro="" textlink="">
      <xdr:nvSpPr>
        <xdr:cNvPr id="215" name="Rectangle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4794006" y="25048920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236</xdr:row>
      <xdr:rowOff>158994</xdr:rowOff>
    </xdr:from>
    <xdr:ext cx="437220" cy="264560"/>
    <xdr:sp macro="" textlink="">
      <xdr:nvSpPr>
        <xdr:cNvPr id="216" name="Rectangle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3573341" y="25043057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231</xdr:row>
      <xdr:rowOff>149681</xdr:rowOff>
    </xdr:from>
    <xdr:ext cx="465259" cy="264560"/>
    <xdr:sp macro="" textlink="">
      <xdr:nvSpPr>
        <xdr:cNvPr id="217" name="Rectangle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3565072" y="24081244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63012</xdr:colOff>
      <xdr:row>236</xdr:row>
      <xdr:rowOff>158262</xdr:rowOff>
    </xdr:from>
    <xdr:ext cx="437220" cy="264560"/>
    <xdr:sp macro="" textlink="">
      <xdr:nvSpPr>
        <xdr:cNvPr id="218" name="Rectangle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170793" y="25042325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231</xdr:row>
      <xdr:rowOff>137749</xdr:rowOff>
    </xdr:from>
    <xdr:ext cx="495300" cy="264560"/>
    <xdr:sp macro="" textlink="">
      <xdr:nvSpPr>
        <xdr:cNvPr id="219" name="Rectangle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146614" y="24069312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12</xdr:col>
      <xdr:colOff>400050</xdr:colOff>
      <xdr:row>231</xdr:row>
      <xdr:rowOff>152400</xdr:rowOff>
    </xdr:from>
    <xdr:ext cx="419512" cy="264560"/>
    <xdr:sp macro="" textlink="">
      <xdr:nvSpPr>
        <xdr:cNvPr id="220" name="Rectangle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388894" y="24083963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390525</xdr:colOff>
      <xdr:row>236</xdr:row>
      <xdr:rowOff>161925</xdr:rowOff>
    </xdr:from>
    <xdr:ext cx="425501" cy="264560"/>
    <xdr:sp macro="" textlink="">
      <xdr:nvSpPr>
        <xdr:cNvPr id="221" name="Rectangle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379369" y="25045988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twoCellAnchor>
    <xdr:from>
      <xdr:col>8</xdr:col>
      <xdr:colOff>647701</xdr:colOff>
      <xdr:row>246</xdr:row>
      <xdr:rowOff>171450</xdr:rowOff>
    </xdr:from>
    <xdr:to>
      <xdr:col>9</xdr:col>
      <xdr:colOff>76201</xdr:colOff>
      <xdr:row>247</xdr:row>
      <xdr:rowOff>133350</xdr:rowOff>
    </xdr:to>
    <xdr:sp macro="" textlink="">
      <xdr:nvSpPr>
        <xdr:cNvPr id="222" name="Isosceles Triangl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4302920" y="26960513"/>
          <a:ext cx="154781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252</xdr:row>
      <xdr:rowOff>27212</xdr:rowOff>
    </xdr:from>
    <xdr:to>
      <xdr:col>9</xdr:col>
      <xdr:colOff>68035</xdr:colOff>
      <xdr:row>253</xdr:row>
      <xdr:rowOff>13607</xdr:rowOff>
    </xdr:to>
    <xdr:sp macro="" textlink="">
      <xdr:nvSpPr>
        <xdr:cNvPr id="223" name="Isosceles Triangle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 flipV="1">
          <a:off x="4296115" y="27959275"/>
          <a:ext cx="153420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249</xdr:row>
      <xdr:rowOff>119063</xdr:rowOff>
    </xdr:from>
    <xdr:to>
      <xdr:col>8</xdr:col>
      <xdr:colOff>90489</xdr:colOff>
      <xdr:row>250</xdr:row>
      <xdr:rowOff>71438</xdr:rowOff>
    </xdr:to>
    <xdr:sp macro="" textlink="">
      <xdr:nvSpPr>
        <xdr:cNvPr id="224" name="Isosceles Triangle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 rot="16200000">
          <a:off x="3594498" y="27471292"/>
          <a:ext cx="142875" cy="15954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249</xdr:row>
      <xdr:rowOff>128589</xdr:rowOff>
    </xdr:from>
    <xdr:to>
      <xdr:col>10</xdr:col>
      <xdr:colOff>52387</xdr:colOff>
      <xdr:row>250</xdr:row>
      <xdr:rowOff>80964</xdr:rowOff>
    </xdr:to>
    <xdr:sp macro="" textlink="">
      <xdr:nvSpPr>
        <xdr:cNvPr id="225" name="Isosceles Triangle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 rot="5400000">
          <a:off x="5006577" y="27478437"/>
          <a:ext cx="142875" cy="164306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246</xdr:row>
      <xdr:rowOff>152401</xdr:rowOff>
    </xdr:from>
    <xdr:to>
      <xdr:col>12</xdr:col>
      <xdr:colOff>71437</xdr:colOff>
      <xdr:row>247</xdr:row>
      <xdr:rowOff>114301</xdr:rowOff>
    </xdr:to>
    <xdr:sp macro="" textlink="">
      <xdr:nvSpPr>
        <xdr:cNvPr id="226" name="Isosceles Triangle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5903118" y="26941464"/>
          <a:ext cx="157163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252</xdr:row>
      <xdr:rowOff>55790</xdr:rowOff>
    </xdr:from>
    <xdr:to>
      <xdr:col>12</xdr:col>
      <xdr:colOff>68039</xdr:colOff>
      <xdr:row>253</xdr:row>
      <xdr:rowOff>27214</xdr:rowOff>
    </xdr:to>
    <xdr:sp macro="" textlink="">
      <xdr:nvSpPr>
        <xdr:cNvPr id="227" name="Isosceles Triangle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 flipV="1">
          <a:off x="5923531" y="27987853"/>
          <a:ext cx="133352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249</xdr:row>
      <xdr:rowOff>119064</xdr:rowOff>
    </xdr:from>
    <xdr:to>
      <xdr:col>11</xdr:col>
      <xdr:colOff>133350</xdr:colOff>
      <xdr:row>250</xdr:row>
      <xdr:rowOff>71439</xdr:rowOff>
    </xdr:to>
    <xdr:sp macro="" textlink="">
      <xdr:nvSpPr>
        <xdr:cNvPr id="228" name="Isosceles Triangle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 rot="16200000">
          <a:off x="5231606" y="27470102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249</xdr:row>
      <xdr:rowOff>109540</xdr:rowOff>
    </xdr:from>
    <xdr:to>
      <xdr:col>13</xdr:col>
      <xdr:colOff>38098</xdr:colOff>
      <xdr:row>250</xdr:row>
      <xdr:rowOff>61915</xdr:rowOff>
    </xdr:to>
    <xdr:sp macro="" textlink="">
      <xdr:nvSpPr>
        <xdr:cNvPr id="229" name="Isosceles Triangle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 rot="5400000">
          <a:off x="6610348" y="27458197"/>
          <a:ext cx="142875" cy="166687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407697</xdr:colOff>
      <xdr:row>246</xdr:row>
      <xdr:rowOff>137746</xdr:rowOff>
    </xdr:from>
    <xdr:ext cx="419512" cy="264560"/>
    <xdr:sp macro="" textlink="">
      <xdr:nvSpPr>
        <xdr:cNvPr id="230" name="Rectangle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4789197" y="26926809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412506</xdr:colOff>
      <xdr:row>251</xdr:row>
      <xdr:rowOff>168031</xdr:rowOff>
    </xdr:from>
    <xdr:ext cx="425501" cy="264560"/>
    <xdr:sp macro="" textlink="">
      <xdr:nvSpPr>
        <xdr:cNvPr id="231" name="Rectangle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4794006" y="27909594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251</xdr:row>
      <xdr:rowOff>162168</xdr:rowOff>
    </xdr:from>
    <xdr:ext cx="437220" cy="264560"/>
    <xdr:sp macro="" textlink="">
      <xdr:nvSpPr>
        <xdr:cNvPr id="232" name="Rectangle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3573341" y="27903731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246</xdr:row>
      <xdr:rowOff>149681</xdr:rowOff>
    </xdr:from>
    <xdr:ext cx="465259" cy="264560"/>
    <xdr:sp macro="" textlink="">
      <xdr:nvSpPr>
        <xdr:cNvPr id="233" name="Rectangle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3565072" y="26938744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63012</xdr:colOff>
      <xdr:row>251</xdr:row>
      <xdr:rowOff>161436</xdr:rowOff>
    </xdr:from>
    <xdr:ext cx="437220" cy="264560"/>
    <xdr:sp macro="" textlink="">
      <xdr:nvSpPr>
        <xdr:cNvPr id="234" name="Rectangle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5170793" y="27902999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246</xdr:row>
      <xdr:rowOff>137749</xdr:rowOff>
    </xdr:from>
    <xdr:ext cx="495300" cy="264560"/>
    <xdr:sp macro="" textlink="">
      <xdr:nvSpPr>
        <xdr:cNvPr id="235" name="Rectangle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5146614" y="26926812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12</xdr:col>
      <xdr:colOff>409575</xdr:colOff>
      <xdr:row>246</xdr:row>
      <xdr:rowOff>142875</xdr:rowOff>
    </xdr:from>
    <xdr:ext cx="419512" cy="264560"/>
    <xdr:sp macro="" textlink="">
      <xdr:nvSpPr>
        <xdr:cNvPr id="236" name="Rectangle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398419" y="26931938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409575</xdr:colOff>
      <xdr:row>251</xdr:row>
      <xdr:rowOff>155574</xdr:rowOff>
    </xdr:from>
    <xdr:ext cx="425501" cy="264560"/>
    <xdr:sp macro="" textlink="">
      <xdr:nvSpPr>
        <xdr:cNvPr id="237" name="Rectangle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398419" y="27897137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twoCellAnchor>
    <xdr:from>
      <xdr:col>8</xdr:col>
      <xdr:colOff>647701</xdr:colOff>
      <xdr:row>266</xdr:row>
      <xdr:rowOff>171450</xdr:rowOff>
    </xdr:from>
    <xdr:to>
      <xdr:col>9</xdr:col>
      <xdr:colOff>76201</xdr:colOff>
      <xdr:row>267</xdr:row>
      <xdr:rowOff>133350</xdr:rowOff>
    </xdr:to>
    <xdr:sp macro="" textlink="">
      <xdr:nvSpPr>
        <xdr:cNvPr id="238" name="Isosceles Triangle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4302920" y="30389513"/>
          <a:ext cx="154781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272</xdr:row>
      <xdr:rowOff>27212</xdr:rowOff>
    </xdr:from>
    <xdr:to>
      <xdr:col>9</xdr:col>
      <xdr:colOff>68035</xdr:colOff>
      <xdr:row>273</xdr:row>
      <xdr:rowOff>13607</xdr:rowOff>
    </xdr:to>
    <xdr:sp macro="" textlink="">
      <xdr:nvSpPr>
        <xdr:cNvPr id="239" name="Isosceles Triangle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 flipV="1">
          <a:off x="4296115" y="31388275"/>
          <a:ext cx="153420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269</xdr:row>
      <xdr:rowOff>119063</xdr:rowOff>
    </xdr:from>
    <xdr:to>
      <xdr:col>8</xdr:col>
      <xdr:colOff>90489</xdr:colOff>
      <xdr:row>270</xdr:row>
      <xdr:rowOff>71438</xdr:rowOff>
    </xdr:to>
    <xdr:sp macro="" textlink="">
      <xdr:nvSpPr>
        <xdr:cNvPr id="240" name="Isosceles Triangle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 rot="16200000">
          <a:off x="3594498" y="30900292"/>
          <a:ext cx="142875" cy="15954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269</xdr:row>
      <xdr:rowOff>128589</xdr:rowOff>
    </xdr:from>
    <xdr:to>
      <xdr:col>10</xdr:col>
      <xdr:colOff>52387</xdr:colOff>
      <xdr:row>270</xdr:row>
      <xdr:rowOff>80964</xdr:rowOff>
    </xdr:to>
    <xdr:sp macro="" textlink="">
      <xdr:nvSpPr>
        <xdr:cNvPr id="241" name="Isosceles Triangle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 rot="5400000">
          <a:off x="5006577" y="30907437"/>
          <a:ext cx="142875" cy="164306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266</xdr:row>
      <xdr:rowOff>152401</xdr:rowOff>
    </xdr:from>
    <xdr:to>
      <xdr:col>12</xdr:col>
      <xdr:colOff>71437</xdr:colOff>
      <xdr:row>267</xdr:row>
      <xdr:rowOff>114301</xdr:rowOff>
    </xdr:to>
    <xdr:sp macro="" textlink="">
      <xdr:nvSpPr>
        <xdr:cNvPr id="242" name="Isosceles Triangl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5903118" y="30370464"/>
          <a:ext cx="157163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272</xdr:row>
      <xdr:rowOff>55790</xdr:rowOff>
    </xdr:from>
    <xdr:to>
      <xdr:col>12</xdr:col>
      <xdr:colOff>68039</xdr:colOff>
      <xdr:row>273</xdr:row>
      <xdr:rowOff>27214</xdr:rowOff>
    </xdr:to>
    <xdr:sp macro="" textlink="">
      <xdr:nvSpPr>
        <xdr:cNvPr id="243" name="Isosceles Triangl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 flipV="1">
          <a:off x="5923531" y="31416853"/>
          <a:ext cx="133352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269</xdr:row>
      <xdr:rowOff>119064</xdr:rowOff>
    </xdr:from>
    <xdr:to>
      <xdr:col>11</xdr:col>
      <xdr:colOff>133350</xdr:colOff>
      <xdr:row>270</xdr:row>
      <xdr:rowOff>71439</xdr:rowOff>
    </xdr:to>
    <xdr:sp macro="" textlink="">
      <xdr:nvSpPr>
        <xdr:cNvPr id="244" name="Isosceles Triangle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 rot="16200000">
          <a:off x="5231606" y="30899102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269</xdr:row>
      <xdr:rowOff>109540</xdr:rowOff>
    </xdr:from>
    <xdr:to>
      <xdr:col>13</xdr:col>
      <xdr:colOff>38098</xdr:colOff>
      <xdr:row>270</xdr:row>
      <xdr:rowOff>61915</xdr:rowOff>
    </xdr:to>
    <xdr:sp macro="" textlink="">
      <xdr:nvSpPr>
        <xdr:cNvPr id="245" name="Isosceles Triangle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 rot="5400000">
          <a:off x="6610348" y="30887197"/>
          <a:ext cx="142875" cy="166687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388647</xdr:colOff>
      <xdr:row>266</xdr:row>
      <xdr:rowOff>147271</xdr:rowOff>
    </xdr:from>
    <xdr:ext cx="419512" cy="264560"/>
    <xdr:sp macro="" textlink="">
      <xdr:nvSpPr>
        <xdr:cNvPr id="246" name="Rectangle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4770147" y="30365334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402981</xdr:colOff>
      <xdr:row>271</xdr:row>
      <xdr:rowOff>155332</xdr:rowOff>
    </xdr:from>
    <xdr:ext cx="425501" cy="264560"/>
    <xdr:sp macro="" textlink="">
      <xdr:nvSpPr>
        <xdr:cNvPr id="247" name="Rectangle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4784481" y="31325895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58616</xdr:colOff>
      <xdr:row>271</xdr:row>
      <xdr:rowOff>149469</xdr:rowOff>
    </xdr:from>
    <xdr:ext cx="437220" cy="264560"/>
    <xdr:sp macro="" textlink="">
      <xdr:nvSpPr>
        <xdr:cNvPr id="248" name="Rectangle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3582866" y="31320032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59006</xdr:colOff>
      <xdr:row>266</xdr:row>
      <xdr:rowOff>150547</xdr:rowOff>
    </xdr:from>
    <xdr:ext cx="465259" cy="264560"/>
    <xdr:sp macro="" textlink="">
      <xdr:nvSpPr>
        <xdr:cNvPr id="249" name="Rectangle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3583256" y="30368610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72537</xdr:colOff>
      <xdr:row>271</xdr:row>
      <xdr:rowOff>148737</xdr:rowOff>
    </xdr:from>
    <xdr:ext cx="437220" cy="264560"/>
    <xdr:sp macro="" textlink="">
      <xdr:nvSpPr>
        <xdr:cNvPr id="250" name="Rectangle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5180318" y="31319300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48358</xdr:colOff>
      <xdr:row>266</xdr:row>
      <xdr:rowOff>137749</xdr:rowOff>
    </xdr:from>
    <xdr:ext cx="495300" cy="264560"/>
    <xdr:sp macro="" textlink="">
      <xdr:nvSpPr>
        <xdr:cNvPr id="251" name="Rectangle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5156139" y="30355812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twoCellAnchor>
    <xdr:from>
      <xdr:col>8</xdr:col>
      <xdr:colOff>647701</xdr:colOff>
      <xdr:row>281</xdr:row>
      <xdr:rowOff>171450</xdr:rowOff>
    </xdr:from>
    <xdr:to>
      <xdr:col>9</xdr:col>
      <xdr:colOff>76201</xdr:colOff>
      <xdr:row>282</xdr:row>
      <xdr:rowOff>133350</xdr:rowOff>
    </xdr:to>
    <xdr:sp macro="" textlink="">
      <xdr:nvSpPr>
        <xdr:cNvPr id="252" name="Isosceles Triangle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4302920" y="33247013"/>
          <a:ext cx="154781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287</xdr:row>
      <xdr:rowOff>27212</xdr:rowOff>
    </xdr:from>
    <xdr:to>
      <xdr:col>9</xdr:col>
      <xdr:colOff>68035</xdr:colOff>
      <xdr:row>288</xdr:row>
      <xdr:rowOff>13607</xdr:rowOff>
    </xdr:to>
    <xdr:sp macro="" textlink="">
      <xdr:nvSpPr>
        <xdr:cNvPr id="253" name="Isosceles Triangle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 flipV="1">
          <a:off x="4296115" y="34245775"/>
          <a:ext cx="153420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284</xdr:row>
      <xdr:rowOff>119063</xdr:rowOff>
    </xdr:from>
    <xdr:to>
      <xdr:col>8</xdr:col>
      <xdr:colOff>90489</xdr:colOff>
      <xdr:row>285</xdr:row>
      <xdr:rowOff>71438</xdr:rowOff>
    </xdr:to>
    <xdr:sp macro="" textlink="">
      <xdr:nvSpPr>
        <xdr:cNvPr id="254" name="Isosceles Triangle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 rot="16200000">
          <a:off x="3594498" y="33757792"/>
          <a:ext cx="142875" cy="15954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284</xdr:row>
      <xdr:rowOff>128589</xdr:rowOff>
    </xdr:from>
    <xdr:to>
      <xdr:col>10</xdr:col>
      <xdr:colOff>52387</xdr:colOff>
      <xdr:row>285</xdr:row>
      <xdr:rowOff>80964</xdr:rowOff>
    </xdr:to>
    <xdr:sp macro="" textlink="">
      <xdr:nvSpPr>
        <xdr:cNvPr id="255" name="Isosceles Triangle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 rot="5400000">
          <a:off x="5006577" y="33764937"/>
          <a:ext cx="142875" cy="164306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281</xdr:row>
      <xdr:rowOff>152401</xdr:rowOff>
    </xdr:from>
    <xdr:to>
      <xdr:col>12</xdr:col>
      <xdr:colOff>71437</xdr:colOff>
      <xdr:row>282</xdr:row>
      <xdr:rowOff>114301</xdr:rowOff>
    </xdr:to>
    <xdr:sp macro="" textlink="">
      <xdr:nvSpPr>
        <xdr:cNvPr id="256" name="Isosceles Triangle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5903118" y="33227964"/>
          <a:ext cx="157163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287</xdr:row>
      <xdr:rowOff>55790</xdr:rowOff>
    </xdr:from>
    <xdr:to>
      <xdr:col>12</xdr:col>
      <xdr:colOff>68039</xdr:colOff>
      <xdr:row>288</xdr:row>
      <xdr:rowOff>27214</xdr:rowOff>
    </xdr:to>
    <xdr:sp macro="" textlink="">
      <xdr:nvSpPr>
        <xdr:cNvPr id="257" name="Isosceles Triangle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 flipV="1">
          <a:off x="5923531" y="34274353"/>
          <a:ext cx="133352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284</xdr:row>
      <xdr:rowOff>119064</xdr:rowOff>
    </xdr:from>
    <xdr:to>
      <xdr:col>11</xdr:col>
      <xdr:colOff>133350</xdr:colOff>
      <xdr:row>285</xdr:row>
      <xdr:rowOff>71439</xdr:rowOff>
    </xdr:to>
    <xdr:sp macro="" textlink="">
      <xdr:nvSpPr>
        <xdr:cNvPr id="258" name="Isosceles Triangle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 rot="16200000">
          <a:off x="5231606" y="33756602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284</xdr:row>
      <xdr:rowOff>109540</xdr:rowOff>
    </xdr:from>
    <xdr:to>
      <xdr:col>13</xdr:col>
      <xdr:colOff>38098</xdr:colOff>
      <xdr:row>285</xdr:row>
      <xdr:rowOff>61915</xdr:rowOff>
    </xdr:to>
    <xdr:sp macro="" textlink="">
      <xdr:nvSpPr>
        <xdr:cNvPr id="259" name="Isosceles Triangle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 rot="5400000">
          <a:off x="6610348" y="33744697"/>
          <a:ext cx="142875" cy="166687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407697</xdr:colOff>
      <xdr:row>281</xdr:row>
      <xdr:rowOff>137746</xdr:rowOff>
    </xdr:from>
    <xdr:ext cx="419512" cy="264560"/>
    <xdr:sp macro="" textlink="">
      <xdr:nvSpPr>
        <xdr:cNvPr id="260" name="Rectangle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4789197" y="33213309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412506</xdr:colOff>
      <xdr:row>286</xdr:row>
      <xdr:rowOff>164857</xdr:rowOff>
    </xdr:from>
    <xdr:ext cx="425501" cy="264560"/>
    <xdr:sp macro="" textlink="">
      <xdr:nvSpPr>
        <xdr:cNvPr id="261" name="Rectangle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4794006" y="34192920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286</xdr:row>
      <xdr:rowOff>158994</xdr:rowOff>
    </xdr:from>
    <xdr:ext cx="437220" cy="264560"/>
    <xdr:sp macro="" textlink="">
      <xdr:nvSpPr>
        <xdr:cNvPr id="262" name="Rectangle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3573341" y="34187057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281</xdr:row>
      <xdr:rowOff>149681</xdr:rowOff>
    </xdr:from>
    <xdr:ext cx="465259" cy="264560"/>
    <xdr:sp macro="" textlink="">
      <xdr:nvSpPr>
        <xdr:cNvPr id="263" name="Rectangle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3565072" y="33225244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63012</xdr:colOff>
      <xdr:row>286</xdr:row>
      <xdr:rowOff>158262</xdr:rowOff>
    </xdr:from>
    <xdr:ext cx="437220" cy="264560"/>
    <xdr:sp macro="" textlink="">
      <xdr:nvSpPr>
        <xdr:cNvPr id="264" name="Rectangle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170793" y="34186325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281</xdr:row>
      <xdr:rowOff>137749</xdr:rowOff>
    </xdr:from>
    <xdr:ext cx="495300" cy="264560"/>
    <xdr:sp macro="" textlink="">
      <xdr:nvSpPr>
        <xdr:cNvPr id="265" name="Rectangle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146614" y="33213312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12</xdr:col>
      <xdr:colOff>400050</xdr:colOff>
      <xdr:row>266</xdr:row>
      <xdr:rowOff>152400</xdr:rowOff>
    </xdr:from>
    <xdr:ext cx="419512" cy="264560"/>
    <xdr:sp macro="" textlink="">
      <xdr:nvSpPr>
        <xdr:cNvPr id="266" name="Rectangle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388894" y="30370463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409575</xdr:colOff>
      <xdr:row>281</xdr:row>
      <xdr:rowOff>142875</xdr:rowOff>
    </xdr:from>
    <xdr:ext cx="419512" cy="264560"/>
    <xdr:sp macro="" textlink="">
      <xdr:nvSpPr>
        <xdr:cNvPr id="267" name="Rectangle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398419" y="33218438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381000</xdr:colOff>
      <xdr:row>271</xdr:row>
      <xdr:rowOff>152400</xdr:rowOff>
    </xdr:from>
    <xdr:ext cx="425501" cy="264560"/>
    <xdr:sp macro="" textlink="">
      <xdr:nvSpPr>
        <xdr:cNvPr id="268" name="Rectangle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369844" y="31322963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12</xdr:col>
      <xdr:colOff>409575</xdr:colOff>
      <xdr:row>286</xdr:row>
      <xdr:rowOff>161925</xdr:rowOff>
    </xdr:from>
    <xdr:ext cx="425501" cy="264560"/>
    <xdr:sp macro="" textlink="">
      <xdr:nvSpPr>
        <xdr:cNvPr id="269" name="Rectangle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398419" y="34189988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twoCellAnchor>
    <xdr:from>
      <xdr:col>8</xdr:col>
      <xdr:colOff>647701</xdr:colOff>
      <xdr:row>296</xdr:row>
      <xdr:rowOff>171450</xdr:rowOff>
    </xdr:from>
    <xdr:to>
      <xdr:col>9</xdr:col>
      <xdr:colOff>76201</xdr:colOff>
      <xdr:row>297</xdr:row>
      <xdr:rowOff>133350</xdr:rowOff>
    </xdr:to>
    <xdr:sp macro="" textlink="">
      <xdr:nvSpPr>
        <xdr:cNvPr id="270" name="Isosceles Triangle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4302920" y="36104513"/>
          <a:ext cx="154781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8</xdr:col>
      <xdr:colOff>640896</xdr:colOff>
      <xdr:row>302</xdr:row>
      <xdr:rowOff>27212</xdr:rowOff>
    </xdr:from>
    <xdr:to>
      <xdr:col>9</xdr:col>
      <xdr:colOff>68035</xdr:colOff>
      <xdr:row>303</xdr:row>
      <xdr:rowOff>13607</xdr:rowOff>
    </xdr:to>
    <xdr:sp macro="" textlink="">
      <xdr:nvSpPr>
        <xdr:cNvPr id="271" name="Isosceles Triangle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 flipV="1">
          <a:off x="4296115" y="37103275"/>
          <a:ext cx="153420" cy="17689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61914</xdr:colOff>
      <xdr:row>299</xdr:row>
      <xdr:rowOff>119063</xdr:rowOff>
    </xdr:from>
    <xdr:to>
      <xdr:col>8</xdr:col>
      <xdr:colOff>90489</xdr:colOff>
      <xdr:row>300</xdr:row>
      <xdr:rowOff>71438</xdr:rowOff>
    </xdr:to>
    <xdr:sp macro="" textlink="">
      <xdr:nvSpPr>
        <xdr:cNvPr id="272" name="Isosceles Triangle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 rot="16200000">
          <a:off x="3594498" y="36615292"/>
          <a:ext cx="142875" cy="15954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9</xdr:col>
      <xdr:colOff>614362</xdr:colOff>
      <xdr:row>299</xdr:row>
      <xdr:rowOff>128589</xdr:rowOff>
    </xdr:from>
    <xdr:to>
      <xdr:col>10</xdr:col>
      <xdr:colOff>52387</xdr:colOff>
      <xdr:row>300</xdr:row>
      <xdr:rowOff>80964</xdr:rowOff>
    </xdr:to>
    <xdr:sp macro="" textlink="">
      <xdr:nvSpPr>
        <xdr:cNvPr id="273" name="Isosceles Triangle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 rot="5400000">
          <a:off x="5006577" y="36622437"/>
          <a:ext cx="142875" cy="164306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652462</xdr:colOff>
      <xdr:row>296</xdr:row>
      <xdr:rowOff>152401</xdr:rowOff>
    </xdr:from>
    <xdr:to>
      <xdr:col>12</xdr:col>
      <xdr:colOff>71437</xdr:colOff>
      <xdr:row>297</xdr:row>
      <xdr:rowOff>114301</xdr:rowOff>
    </xdr:to>
    <xdr:sp macro="" textlink="">
      <xdr:nvSpPr>
        <xdr:cNvPr id="274" name="Isosceles Triangle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903118" y="36085464"/>
          <a:ext cx="157163" cy="152400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672875</xdr:colOff>
      <xdr:row>302</xdr:row>
      <xdr:rowOff>55790</xdr:rowOff>
    </xdr:from>
    <xdr:to>
      <xdr:col>12</xdr:col>
      <xdr:colOff>68039</xdr:colOff>
      <xdr:row>303</xdr:row>
      <xdr:rowOff>27214</xdr:rowOff>
    </xdr:to>
    <xdr:sp macro="" textlink="">
      <xdr:nvSpPr>
        <xdr:cNvPr id="275" name="Isosceles Triangle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 flipV="1">
          <a:off x="5923531" y="37131853"/>
          <a:ext cx="133352" cy="161924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114300</xdr:colOff>
      <xdr:row>299</xdr:row>
      <xdr:rowOff>119064</xdr:rowOff>
    </xdr:from>
    <xdr:to>
      <xdr:col>11</xdr:col>
      <xdr:colOff>133350</xdr:colOff>
      <xdr:row>300</xdr:row>
      <xdr:rowOff>71439</xdr:rowOff>
    </xdr:to>
    <xdr:sp macro="" textlink="">
      <xdr:nvSpPr>
        <xdr:cNvPr id="276" name="Isosceles Triangle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 rot="16200000">
          <a:off x="5231606" y="36614102"/>
          <a:ext cx="142875" cy="161925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609598</xdr:colOff>
      <xdr:row>299</xdr:row>
      <xdr:rowOff>109540</xdr:rowOff>
    </xdr:from>
    <xdr:to>
      <xdr:col>13</xdr:col>
      <xdr:colOff>38098</xdr:colOff>
      <xdr:row>300</xdr:row>
      <xdr:rowOff>61915</xdr:rowOff>
    </xdr:to>
    <xdr:sp macro="" textlink="">
      <xdr:nvSpPr>
        <xdr:cNvPr id="277" name="Isosceles Triangle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 rot="5400000">
          <a:off x="6610348" y="36602197"/>
          <a:ext cx="142875" cy="166687"/>
        </a:xfrm>
        <a:prstGeom prst="triangle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ln w="3175">
                <a:noFill/>
              </a:ln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oneCellAnchor>
    <xdr:from>
      <xdr:col>9</xdr:col>
      <xdr:colOff>407697</xdr:colOff>
      <xdr:row>296</xdr:row>
      <xdr:rowOff>137746</xdr:rowOff>
    </xdr:from>
    <xdr:ext cx="419512" cy="264560"/>
    <xdr:sp macro="" textlink="">
      <xdr:nvSpPr>
        <xdr:cNvPr id="278" name="Rectangle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4789197" y="36070809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9</xdr:col>
      <xdr:colOff>412506</xdr:colOff>
      <xdr:row>301</xdr:row>
      <xdr:rowOff>164857</xdr:rowOff>
    </xdr:from>
    <xdr:ext cx="425501" cy="264560"/>
    <xdr:sp macro="" textlink="">
      <xdr:nvSpPr>
        <xdr:cNvPr id="279" name="Rectangle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4794006" y="37050420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  <xdr:oneCellAnchor>
    <xdr:from>
      <xdr:col>7</xdr:col>
      <xdr:colOff>49091</xdr:colOff>
      <xdr:row>301</xdr:row>
      <xdr:rowOff>158994</xdr:rowOff>
    </xdr:from>
    <xdr:ext cx="437220" cy="264560"/>
    <xdr:sp macro="" textlink="">
      <xdr:nvSpPr>
        <xdr:cNvPr id="280" name="Rectangle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3573341" y="37044557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7</xdr:col>
      <xdr:colOff>40822</xdr:colOff>
      <xdr:row>296</xdr:row>
      <xdr:rowOff>149681</xdr:rowOff>
    </xdr:from>
    <xdr:ext cx="465259" cy="264560"/>
    <xdr:sp macro="" textlink="">
      <xdr:nvSpPr>
        <xdr:cNvPr id="281" name="Rectangle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3565072" y="36082744"/>
          <a:ext cx="465259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10</xdr:col>
      <xdr:colOff>63012</xdr:colOff>
      <xdr:row>301</xdr:row>
      <xdr:rowOff>158262</xdr:rowOff>
    </xdr:from>
    <xdr:ext cx="437220" cy="264560"/>
    <xdr:sp macro="" textlink="">
      <xdr:nvSpPr>
        <xdr:cNvPr id="282" name="Rectangle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5170793" y="37043825"/>
          <a:ext cx="43722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SW</a:t>
          </a:r>
        </a:p>
      </xdr:txBody>
    </xdr:sp>
    <xdr:clientData/>
  </xdr:oneCellAnchor>
  <xdr:oneCellAnchor>
    <xdr:from>
      <xdr:col>10</xdr:col>
      <xdr:colOff>38833</xdr:colOff>
      <xdr:row>296</xdr:row>
      <xdr:rowOff>137749</xdr:rowOff>
    </xdr:from>
    <xdr:ext cx="495300" cy="264560"/>
    <xdr:sp macro="" textlink="">
      <xdr:nvSpPr>
        <xdr:cNvPr id="283" name="Rectangle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5146614" y="36070812"/>
          <a:ext cx="4953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NW</a:t>
          </a:r>
        </a:p>
      </xdr:txBody>
    </xdr:sp>
    <xdr:clientData/>
  </xdr:oneCellAnchor>
  <xdr:oneCellAnchor>
    <xdr:from>
      <xdr:col>12</xdr:col>
      <xdr:colOff>400050</xdr:colOff>
      <xdr:row>296</xdr:row>
      <xdr:rowOff>152400</xdr:rowOff>
    </xdr:from>
    <xdr:ext cx="419512" cy="264560"/>
    <xdr:sp macro="" textlink="">
      <xdr:nvSpPr>
        <xdr:cNvPr id="284" name="Rectangle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388894" y="36085463"/>
          <a:ext cx="419512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</a:t>
          </a:r>
        </a:p>
      </xdr:txBody>
    </xdr:sp>
    <xdr:clientData/>
  </xdr:oneCellAnchor>
  <xdr:oneCellAnchor>
    <xdr:from>
      <xdr:col>12</xdr:col>
      <xdr:colOff>390525</xdr:colOff>
      <xdr:row>301</xdr:row>
      <xdr:rowOff>161925</xdr:rowOff>
    </xdr:from>
    <xdr:ext cx="425501" cy="264560"/>
    <xdr:sp macro="" textlink="">
      <xdr:nvSpPr>
        <xdr:cNvPr id="285" name="Rectangle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379369" y="37047488"/>
          <a:ext cx="42550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SE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608"/>
  <sheetViews>
    <sheetView tabSelected="1" zoomScaleNormal="100" workbookViewId="0">
      <selection activeCell="F100" sqref="F100:G100"/>
    </sheetView>
  </sheetViews>
  <sheetFormatPr defaultRowHeight="15" x14ac:dyDescent="0.25"/>
  <cols>
    <col min="1" max="1" width="3.85546875" style="1" customWidth="1"/>
    <col min="2" max="2" width="0.85546875" style="1" customWidth="1"/>
    <col min="3" max="3" width="9.42578125" style="5" customWidth="1"/>
    <col min="4" max="4" width="10.85546875" style="5" customWidth="1"/>
    <col min="5" max="5" width="10.140625" style="5" customWidth="1"/>
    <col min="6" max="6" width="6.140625" style="5" customWidth="1"/>
    <col min="7" max="7" width="11.42578125" style="5" customWidth="1"/>
    <col min="8" max="8" width="2" style="5" customWidth="1"/>
    <col min="9" max="10" width="10.85546875" style="5" customWidth="1"/>
    <col min="11" max="11" width="2.140625" style="5" customWidth="1"/>
    <col min="12" max="13" width="11" style="5" customWidth="1"/>
    <col min="14" max="14" width="0.85546875" style="1" customWidth="1"/>
    <col min="15" max="16" width="8" style="10" hidden="1" customWidth="1"/>
    <col min="17" max="17" width="9.7109375" style="10" hidden="1" customWidth="1"/>
    <col min="18" max="18" width="9.42578125" style="10" hidden="1" customWidth="1"/>
    <col min="19" max="20" width="6.28515625" style="10" hidden="1" customWidth="1"/>
    <col min="21" max="21" width="9.28515625" style="10" hidden="1" customWidth="1"/>
    <col min="22" max="27" width="8" style="10" hidden="1" customWidth="1"/>
    <col min="28" max="28" width="9.140625" style="11"/>
    <col min="29" max="63" width="9.140625" style="1"/>
    <col min="64" max="16384" width="9.140625" style="5"/>
  </cols>
  <sheetData>
    <row r="1" spans="1:63" ht="4.5" customHeight="1" thickBot="1" x14ac:dyDescent="0.3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1:63" s="12" customFormat="1" ht="15.75" x14ac:dyDescent="0.25">
      <c r="A2" s="1"/>
      <c r="B2" s="2"/>
      <c r="C2" s="6"/>
      <c r="D2" s="7"/>
      <c r="E2" s="7"/>
      <c r="F2" s="7"/>
      <c r="G2" s="7"/>
      <c r="H2" s="7"/>
      <c r="I2" s="7"/>
      <c r="J2" s="7"/>
      <c r="K2" s="7"/>
      <c r="L2" s="7"/>
      <c r="M2" s="8"/>
      <c r="N2" s="9"/>
      <c r="O2" s="10"/>
      <c r="P2" s="10" t="s">
        <v>0</v>
      </c>
      <c r="Q2" s="10" t="s">
        <v>1</v>
      </c>
      <c r="R2" s="10" t="s">
        <v>2</v>
      </c>
      <c r="S2" s="10" t="s">
        <v>3</v>
      </c>
      <c r="T2" s="10" t="s">
        <v>4</v>
      </c>
      <c r="U2" s="10" t="s">
        <v>5</v>
      </c>
      <c r="V2" s="10" t="s">
        <v>6</v>
      </c>
      <c r="W2" s="10" t="s">
        <v>7</v>
      </c>
      <c r="X2" s="10" t="s">
        <v>8</v>
      </c>
      <c r="Y2" s="10"/>
      <c r="Z2" s="10" t="s">
        <v>9</v>
      </c>
      <c r="AA2" s="10"/>
      <c r="AB2" s="1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s="12" customFormat="1" ht="15.75" x14ac:dyDescent="0.25">
      <c r="A3" s="1"/>
      <c r="B3" s="2"/>
      <c r="C3" s="13"/>
      <c r="D3" s="14"/>
      <c r="E3" s="14"/>
      <c r="F3" s="14"/>
      <c r="G3" s="14"/>
      <c r="H3" s="14"/>
      <c r="I3" s="14"/>
      <c r="J3" s="14"/>
      <c r="K3" s="14"/>
      <c r="L3" s="14"/>
      <c r="M3" s="15"/>
      <c r="N3" s="9"/>
      <c r="O3" s="10">
        <f>IF(P3&gt;0,1,0)</f>
        <v>0</v>
      </c>
      <c r="P3" s="10">
        <f>C36</f>
        <v>0</v>
      </c>
      <c r="Q3" s="10">
        <f>D36</f>
        <v>0</v>
      </c>
      <c r="R3" s="10">
        <f>E36</f>
        <v>0</v>
      </c>
      <c r="S3" s="10" t="e">
        <f>#REF!</f>
        <v>#REF!</v>
      </c>
      <c r="T3" s="10">
        <f>G36</f>
        <v>0</v>
      </c>
      <c r="U3" s="10">
        <f>IF(J33&gt;1,1,IF(J36&gt;1,2,IF(I36&gt;1,3,IF(I33&gt;1,4,0))))</f>
        <v>4</v>
      </c>
      <c r="V3" s="10">
        <f>IF(J33&gt;1,J33,IF(J36&gt;1,J36,IF(I36&gt;1,I36,IF(I33&gt;1,I33,0))))</f>
        <v>578</v>
      </c>
      <c r="W3" s="10">
        <f>IF(M33&gt;1,1,IF(M36&gt;1,2,IF(L36&gt;1,3,IF(L33&gt;1,4,0))))</f>
        <v>3</v>
      </c>
      <c r="X3" s="10">
        <f>IF(M33&gt;1,M33,IF(M36&gt;1,M36,IF(L36&gt;1,L36,IF(L33&gt;1,L33,0))))</f>
        <v>200</v>
      </c>
      <c r="Y3" s="10"/>
      <c r="Z3" s="10">
        <v>1</v>
      </c>
      <c r="AA3" s="10"/>
      <c r="AB3" s="1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2" customFormat="1" ht="15.75" x14ac:dyDescent="0.25">
      <c r="A4" s="1"/>
      <c r="B4" s="2"/>
      <c r="C4" s="13"/>
      <c r="D4" s="14"/>
      <c r="E4" s="14"/>
      <c r="F4" s="14"/>
      <c r="G4" s="14"/>
      <c r="H4" s="14"/>
      <c r="I4" s="14"/>
      <c r="J4" s="14"/>
      <c r="K4" s="14"/>
      <c r="L4" s="14"/>
      <c r="M4" s="15"/>
      <c r="N4" s="9"/>
      <c r="O4" s="10" t="e">
        <f t="shared" ref="O4:O17" si="0">IF(P4&gt;0,1,0)</f>
        <v>#REF!</v>
      </c>
      <c r="P4" s="10" t="e">
        <f>#REF!</f>
        <v>#REF!</v>
      </c>
      <c r="Q4" s="10" t="e">
        <f>#REF!</f>
        <v>#REF!</v>
      </c>
      <c r="R4" s="10" t="e">
        <f>#REF!</f>
        <v>#REF!</v>
      </c>
      <c r="S4" s="10" t="e">
        <f>#REF!</f>
        <v>#REF!</v>
      </c>
      <c r="T4" s="10" t="e">
        <f>#REF!</f>
        <v>#REF!</v>
      </c>
      <c r="U4" s="10" t="e">
        <f>IF(#REF!&gt;1,1,IF(#REF!&gt;1,2,IF(#REF!&gt;1,3,IF(#REF!&gt;1,4,0))))</f>
        <v>#REF!</v>
      </c>
      <c r="V4" s="10" t="e">
        <f>IF(#REF!&gt;1,#REF!,IF(#REF!&gt;1,#REF!,IF(#REF!&gt;1,#REF!,IF(#REF!&gt;1,#REF!,0))))</f>
        <v>#REF!</v>
      </c>
      <c r="W4" s="10" t="e">
        <f>IF(#REF!&gt;1,1,IF(#REF!&gt;1,2,IF(#REF!&gt;1,3,IF(#REF!&gt;1,4,0))))</f>
        <v>#REF!</v>
      </c>
      <c r="X4" s="10" t="e">
        <f>IF(#REF!&gt;1,#REF!,IF(#REF!&gt;1,#REF!,IF(#REF!&gt;1,#REF!,IF(#REF!&gt;1,#REF!,0))))</f>
        <v>#REF!</v>
      </c>
      <c r="Y4" s="10"/>
      <c r="Z4" s="10">
        <v>2</v>
      </c>
      <c r="AA4" s="10"/>
      <c r="AB4" s="1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s="12" customFormat="1" ht="15.75" x14ac:dyDescent="0.25">
      <c r="A5" s="1"/>
      <c r="B5" s="2"/>
      <c r="C5" s="13"/>
      <c r="D5" s="14"/>
      <c r="E5" s="14"/>
      <c r="F5" s="14"/>
      <c r="G5" s="14"/>
      <c r="H5" s="14"/>
      <c r="I5" s="14"/>
      <c r="J5" s="14"/>
      <c r="K5" s="14"/>
      <c r="L5" s="14"/>
      <c r="M5" s="15"/>
      <c r="N5" s="9"/>
      <c r="O5" s="10" t="e">
        <f t="shared" si="0"/>
        <v>#REF!</v>
      </c>
      <c r="P5" s="10" t="e">
        <f>#REF!</f>
        <v>#REF!</v>
      </c>
      <c r="Q5" s="10" t="e">
        <f>#REF!</f>
        <v>#REF!</v>
      </c>
      <c r="R5" s="10" t="e">
        <f>#REF!</f>
        <v>#REF!</v>
      </c>
      <c r="S5" s="10" t="e">
        <f>#REF!</f>
        <v>#REF!</v>
      </c>
      <c r="T5" s="10" t="e">
        <f>#REF!</f>
        <v>#REF!</v>
      </c>
      <c r="U5" s="10" t="e">
        <f>IF(#REF!&gt;1,1,IF(#REF!&gt;1,2,IF(#REF!&gt;1,3,IF(#REF!&gt;1,4,0))))</f>
        <v>#REF!</v>
      </c>
      <c r="V5" s="10" t="e">
        <f>IF(#REF!&gt;1,#REF!,IF(#REF!&gt;1,#REF!,IF(#REF!&gt;1,#REF!,IF(#REF!&gt;1,#REF!,0))))</f>
        <v>#REF!</v>
      </c>
      <c r="W5" s="10" t="e">
        <f>IF(#REF!&gt;1,1,IF(#REF!&gt;1,2,IF(#REF!&gt;1,3,IF(#REF!&gt;1,4,0))))</f>
        <v>#REF!</v>
      </c>
      <c r="X5" s="10" t="e">
        <f>IF(#REF!&gt;1,#REF!,IF(#REF!&gt;1,#REF!,IF(#REF!&gt;1,#REF!,IF(#REF!&gt;1,#REF!,0))))</f>
        <v>#REF!</v>
      </c>
      <c r="Y5" s="10"/>
      <c r="Z5" s="10">
        <v>3</v>
      </c>
      <c r="AA5" s="10"/>
      <c r="AB5" s="1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12" customFormat="1" ht="15.75" x14ac:dyDescent="0.25">
      <c r="A6" s="1"/>
      <c r="B6" s="2"/>
      <c r="C6" s="13"/>
      <c r="D6" s="14"/>
      <c r="E6" s="14"/>
      <c r="F6" s="14"/>
      <c r="G6" s="14"/>
      <c r="H6" s="14"/>
      <c r="I6" s="14"/>
      <c r="J6" s="14"/>
      <c r="K6" s="14"/>
      <c r="L6" s="14"/>
      <c r="M6" s="15"/>
      <c r="N6" s="9"/>
      <c r="O6" s="10" t="e">
        <f t="shared" si="0"/>
        <v>#REF!</v>
      </c>
      <c r="P6" s="10" t="e">
        <f>#REF!</f>
        <v>#REF!</v>
      </c>
      <c r="Q6" s="10" t="e">
        <f>#REF!</f>
        <v>#REF!</v>
      </c>
      <c r="R6" s="10" t="e">
        <f>#REF!</f>
        <v>#REF!</v>
      </c>
      <c r="S6" s="10" t="e">
        <f>#REF!</f>
        <v>#REF!</v>
      </c>
      <c r="T6" s="10" t="e">
        <f>#REF!</f>
        <v>#REF!</v>
      </c>
      <c r="U6" s="10" t="e">
        <f>IF(#REF!&gt;1,1,IF(#REF!&gt;1,2,IF(#REF!&gt;1,3,IF(#REF!&gt;1,4,0))))</f>
        <v>#REF!</v>
      </c>
      <c r="V6" s="10" t="e">
        <f>IF(#REF!&gt;1,#REF!,IF(#REF!&gt;1,#REF!,IF(#REF!&gt;1,#REF!,IF(#REF!&gt;1,#REF!,0))))</f>
        <v>#REF!</v>
      </c>
      <c r="W6" s="10" t="e">
        <f>IF(#REF!&gt;1,1,IF(#REF!&gt;1,2,IF(#REF!&gt;1,3,IF(#REF!&gt;1,4,0))))</f>
        <v>#REF!</v>
      </c>
      <c r="X6" s="10" t="e">
        <f>IF(#REF!&gt;1,#REF!,IF(#REF!&gt;1,#REF!,IF(#REF!&gt;1,#REF!,IF(#REF!&gt;1,#REF!,0))))</f>
        <v>#REF!</v>
      </c>
      <c r="Y6" s="10"/>
      <c r="Z6" s="10">
        <v>4</v>
      </c>
      <c r="AA6" s="10"/>
      <c r="AB6" s="1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12" customFormat="1" ht="15.75" x14ac:dyDescent="0.25">
      <c r="A7" s="1"/>
      <c r="B7" s="2"/>
      <c r="C7" s="13"/>
      <c r="D7" s="14"/>
      <c r="E7" s="14"/>
      <c r="F7" s="14"/>
      <c r="G7" s="14"/>
      <c r="H7" s="14"/>
      <c r="I7" s="14"/>
      <c r="J7" s="14"/>
      <c r="K7" s="14"/>
      <c r="L7" s="14"/>
      <c r="M7" s="15"/>
      <c r="N7" s="9"/>
      <c r="O7" s="10" t="e">
        <f t="shared" si="0"/>
        <v>#REF!</v>
      </c>
      <c r="P7" s="10" t="e">
        <f>#REF!</f>
        <v>#REF!</v>
      </c>
      <c r="Q7" s="10" t="e">
        <f>#REF!</f>
        <v>#REF!</v>
      </c>
      <c r="R7" s="10" t="e">
        <f>#REF!</f>
        <v>#REF!</v>
      </c>
      <c r="S7" s="10" t="e">
        <f>#REF!</f>
        <v>#REF!</v>
      </c>
      <c r="T7" s="10" t="e">
        <f>#REF!</f>
        <v>#REF!</v>
      </c>
      <c r="U7" s="10" t="e">
        <f>IF(#REF!&gt;1,1,IF(#REF!&gt;1,2,IF(#REF!&gt;1,3,IF(#REF!&gt;1,4,0))))</f>
        <v>#REF!</v>
      </c>
      <c r="V7" s="10" t="e">
        <f>IF(#REF!&gt;1,#REF!,IF(#REF!&gt;1,#REF!,IF(#REF!&gt;1,#REF!,IF(#REF!&gt;1,#REF!,0))))</f>
        <v>#REF!</v>
      </c>
      <c r="W7" s="10" t="e">
        <f>IF(#REF!&gt;1,1,IF(#REF!&gt;1,2,IF(#REF!&gt;1,3,IF(#REF!&gt;1,4,0))))</f>
        <v>#REF!</v>
      </c>
      <c r="X7" s="10" t="e">
        <f>IF(#REF!&gt;1,#REF!,IF(#REF!&gt;1,#REF!,IF(#REF!&gt;1,#REF!,IF(#REF!&gt;1,#REF!,0))))</f>
        <v>#REF!</v>
      </c>
      <c r="Y7" s="10"/>
      <c r="Z7" s="10">
        <v>5</v>
      </c>
      <c r="AA7" s="10"/>
      <c r="AB7" s="1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12" customFormat="1" ht="15.75" x14ac:dyDescent="0.25">
      <c r="A8" s="1"/>
      <c r="B8" s="2"/>
      <c r="C8" s="13"/>
      <c r="D8" s="14"/>
      <c r="E8" s="14"/>
      <c r="F8" s="14"/>
      <c r="G8" s="14"/>
      <c r="H8" s="14"/>
      <c r="I8" s="14"/>
      <c r="J8" s="14"/>
      <c r="K8" s="14"/>
      <c r="L8" s="14"/>
      <c r="M8" s="15"/>
      <c r="N8" s="9"/>
      <c r="O8" s="10" t="e">
        <f t="shared" si="0"/>
        <v>#REF!</v>
      </c>
      <c r="P8" s="10" t="e">
        <f>#REF!</f>
        <v>#REF!</v>
      </c>
      <c r="Q8" s="10" t="e">
        <f>#REF!</f>
        <v>#REF!</v>
      </c>
      <c r="R8" s="10" t="e">
        <f>#REF!</f>
        <v>#REF!</v>
      </c>
      <c r="S8" s="10" t="e">
        <f>#REF!</f>
        <v>#REF!</v>
      </c>
      <c r="T8" s="10" t="e">
        <f>#REF!</f>
        <v>#REF!</v>
      </c>
      <c r="U8" s="10" t="e">
        <f>IF(#REF!&gt;1,1,IF(#REF!&gt;1,2,IF(#REF!&gt;1,3,IF(#REF!&gt;1,4,0))))</f>
        <v>#REF!</v>
      </c>
      <c r="V8" s="10" t="e">
        <f>IF(#REF!&gt;1,#REF!,IF(#REF!&gt;1,#REF!,IF(#REF!&gt;1,#REF!,IF(#REF!&gt;1,#REF!,0))))</f>
        <v>#REF!</v>
      </c>
      <c r="W8" s="10" t="e">
        <f>IF(#REF!&gt;1,1,IF(#REF!&gt;1,2,IF(#REF!&gt;1,3,IF(#REF!&gt;1,4,0))))</f>
        <v>#REF!</v>
      </c>
      <c r="X8" s="10" t="e">
        <f>IF(#REF!&gt;1,#REF!,IF(#REF!&gt;1,#REF!,IF(#REF!&gt;1,#REF!,IF(#REF!&gt;1,#REF!,0))))</f>
        <v>#REF!</v>
      </c>
      <c r="Y8" s="10"/>
      <c r="Z8" s="10">
        <v>6</v>
      </c>
      <c r="AA8" s="10"/>
      <c r="AB8" s="1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12" customFormat="1" ht="15.75" x14ac:dyDescent="0.25">
      <c r="A9" s="1"/>
      <c r="B9" s="2"/>
      <c r="C9" s="13"/>
      <c r="D9" s="14"/>
      <c r="E9" s="14"/>
      <c r="F9" s="14"/>
      <c r="G9" s="14"/>
      <c r="H9" s="14"/>
      <c r="I9" s="14"/>
      <c r="J9" s="14"/>
      <c r="K9" s="14"/>
      <c r="L9" s="14"/>
      <c r="M9" s="15"/>
      <c r="N9" s="9"/>
      <c r="O9" s="10" t="e">
        <f t="shared" si="0"/>
        <v>#REF!</v>
      </c>
      <c r="P9" s="10" t="e">
        <f>#REF!</f>
        <v>#REF!</v>
      </c>
      <c r="Q9" s="10" t="e">
        <f>#REF!</f>
        <v>#REF!</v>
      </c>
      <c r="R9" s="10" t="e">
        <f>#REF!</f>
        <v>#REF!</v>
      </c>
      <c r="S9" s="10" t="e">
        <f>#REF!</f>
        <v>#REF!</v>
      </c>
      <c r="T9" s="10" t="e">
        <f>#REF!</f>
        <v>#REF!</v>
      </c>
      <c r="U9" s="10" t="e">
        <f>IF(#REF!&gt;1,1,IF(#REF!&gt;1,2,IF(#REF!&gt;1,3,IF(#REF!&gt;1,4,0))))</f>
        <v>#REF!</v>
      </c>
      <c r="V9" s="10" t="e">
        <f>IF(#REF!&gt;1,#REF!,IF(#REF!&gt;1,#REF!,IF(#REF!&gt;1,#REF!,IF(#REF!&gt;1,#REF!,0))))</f>
        <v>#REF!</v>
      </c>
      <c r="W9" s="10" t="e">
        <f>IF(#REF!&gt;1,1,IF(#REF!&gt;1,2,IF(#REF!&gt;1,3,IF(#REF!&gt;1,4,0))))</f>
        <v>#REF!</v>
      </c>
      <c r="X9" s="10" t="e">
        <f>IF(#REF!&gt;1,#REF!,IF(#REF!&gt;1,#REF!,IF(#REF!&gt;1,#REF!,IF(#REF!&gt;1,#REF!,0))))</f>
        <v>#REF!</v>
      </c>
      <c r="Y9" s="10"/>
      <c r="Z9" s="10">
        <v>7</v>
      </c>
      <c r="AA9" s="10"/>
      <c r="AB9" s="1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12" customFormat="1" ht="9.75" customHeight="1" thickBot="1" x14ac:dyDescent="0.3">
      <c r="A10" s="1"/>
      <c r="B10" s="2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9"/>
      <c r="O10" s="10" t="e">
        <f t="shared" si="0"/>
        <v>#REF!</v>
      </c>
      <c r="P10" s="10" t="e">
        <f>#REF!</f>
        <v>#REF!</v>
      </c>
      <c r="Q10" s="10" t="e">
        <f>#REF!</f>
        <v>#REF!</v>
      </c>
      <c r="R10" s="10" t="e">
        <f>#REF!</f>
        <v>#REF!</v>
      </c>
      <c r="S10" s="10" t="e">
        <f>#REF!</f>
        <v>#REF!</v>
      </c>
      <c r="T10" s="10" t="e">
        <f>#REF!</f>
        <v>#REF!</v>
      </c>
      <c r="U10" s="10" t="e">
        <f>IF(#REF!&gt;1,1,IF(#REF!&gt;1,2,IF(#REF!&gt;1,3,IF(#REF!&gt;1,4,0))))</f>
        <v>#REF!</v>
      </c>
      <c r="V10" s="10" t="e">
        <f>IF(#REF!&gt;1,#REF!,IF(#REF!&gt;1,#REF!,IF(#REF!&gt;1,#REF!,IF(#REF!&gt;1,#REF!,0))))</f>
        <v>#REF!</v>
      </c>
      <c r="W10" s="10" t="e">
        <f>IF(#REF!&gt;1,1,IF(#REF!&gt;1,2,IF(#REF!&gt;1,3,IF(#REF!&gt;1,4,0))))</f>
        <v>#REF!</v>
      </c>
      <c r="X10" s="10" t="e">
        <f>IF(#REF!&gt;1,#REF!,IF(#REF!&gt;1,#REF!,IF(#REF!&gt;1,#REF!,IF(#REF!&gt;1,#REF!,0))))</f>
        <v>#REF!</v>
      </c>
      <c r="Y10" s="10"/>
      <c r="Z10" s="10">
        <v>9</v>
      </c>
      <c r="AA10" s="10"/>
      <c r="AB10" s="1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12" customFormat="1" ht="9.75" customHeight="1" thickTop="1" x14ac:dyDescent="0.25">
      <c r="A11" s="1"/>
      <c r="B11" s="2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4"/>
      <c r="O11" s="10" t="e">
        <f t="shared" si="0"/>
        <v>#REF!</v>
      </c>
      <c r="P11" s="10" t="e">
        <f>#REF!</f>
        <v>#REF!</v>
      </c>
      <c r="Q11" s="10" t="e">
        <f>#REF!</f>
        <v>#REF!</v>
      </c>
      <c r="R11" s="10" t="e">
        <f>#REF!</f>
        <v>#REF!</v>
      </c>
      <c r="S11" s="10" t="e">
        <f>#REF!</f>
        <v>#REF!</v>
      </c>
      <c r="T11" s="10" t="e">
        <f>#REF!</f>
        <v>#REF!</v>
      </c>
      <c r="U11" s="10" t="e">
        <f>IF(#REF!&gt;1,1,IF(#REF!&gt;1,2,IF(#REF!&gt;1,3,IF(#REF!&gt;1,4,0))))</f>
        <v>#REF!</v>
      </c>
      <c r="V11" s="10" t="e">
        <f>IF(#REF!&gt;1,#REF!,IF(#REF!&gt;1,#REF!,IF(#REF!&gt;1,#REF!,IF(#REF!&gt;1,#REF!,0))))</f>
        <v>#REF!</v>
      </c>
      <c r="W11" s="10" t="e">
        <f>IF(#REF!&gt;1,1,IF(#REF!&gt;1,2,IF(#REF!&gt;1,3,IF(#REF!&gt;1,4,0))))</f>
        <v>#REF!</v>
      </c>
      <c r="X11" s="10" t="e">
        <f>IF(#REF!&gt;1,#REF!,IF(#REF!&gt;1,#REF!,IF(#REF!&gt;1,#REF!,IF(#REF!&gt;1,#REF!,0))))</f>
        <v>#REF!</v>
      </c>
      <c r="Y11" s="10"/>
      <c r="Z11" s="10">
        <v>10</v>
      </c>
      <c r="AA11" s="10"/>
      <c r="AB11" s="1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12" customFormat="1" ht="11.25" customHeight="1" x14ac:dyDescent="0.25">
      <c r="A12" s="1"/>
      <c r="B12" s="2"/>
      <c r="C12" s="61" t="s">
        <v>10</v>
      </c>
      <c r="D12" s="62"/>
      <c r="E12" s="62"/>
      <c r="F12" s="62"/>
      <c r="G12" s="62"/>
      <c r="H12" s="62"/>
      <c r="I12" s="62"/>
      <c r="J12" s="62"/>
      <c r="K12" s="62"/>
      <c r="L12" s="62"/>
      <c r="M12" s="63"/>
      <c r="N12" s="4"/>
      <c r="O12" s="10" t="e">
        <f t="shared" si="0"/>
        <v>#REF!</v>
      </c>
      <c r="P12" s="10" t="e">
        <f>#REF!</f>
        <v>#REF!</v>
      </c>
      <c r="Q12" s="10" t="e">
        <f>#REF!</f>
        <v>#REF!</v>
      </c>
      <c r="R12" s="10" t="e">
        <f>#REF!</f>
        <v>#REF!</v>
      </c>
      <c r="S12" s="10" t="e">
        <f>#REF!</f>
        <v>#REF!</v>
      </c>
      <c r="T12" s="10" t="e">
        <f>#REF!</f>
        <v>#REF!</v>
      </c>
      <c r="U12" s="10" t="e">
        <f>IF(#REF!&gt;1,1,IF(#REF!&gt;1,2,IF(#REF!&gt;1,3,IF(#REF!&gt;1,4,0))))</f>
        <v>#REF!</v>
      </c>
      <c r="V12" s="10" t="e">
        <f>IF(#REF!&gt;1,#REF!,IF(#REF!&gt;1,#REF!,IF(#REF!&gt;1,#REF!,IF(#REF!&gt;1,#REF!,0))))</f>
        <v>#REF!</v>
      </c>
      <c r="W12" s="10" t="e">
        <f>IF(#REF!&gt;1,1,IF(#REF!&gt;1,2,IF(#REF!&gt;1,3,IF(#REF!&gt;1,4,0))))</f>
        <v>#REF!</v>
      </c>
      <c r="X12" s="10" t="e">
        <f>IF(#REF!&gt;1,#REF!,IF(#REF!&gt;1,#REF!,IF(#REF!&gt;1,#REF!,IF(#REF!&gt;1,#REF!,0))))</f>
        <v>#REF!</v>
      </c>
      <c r="Y12" s="10"/>
      <c r="Z12" s="10">
        <v>11</v>
      </c>
      <c r="AA12" s="10"/>
      <c r="AB12" s="1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12" customFormat="1" ht="11.25" customHeight="1" x14ac:dyDescent="0.25">
      <c r="A13" s="1"/>
      <c r="B13" s="2"/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4"/>
      <c r="O13" s="10" t="e">
        <f t="shared" si="0"/>
        <v>#REF!</v>
      </c>
      <c r="P13" s="10" t="e">
        <f>#REF!</f>
        <v>#REF!</v>
      </c>
      <c r="Q13" s="10" t="e">
        <f>#REF!</f>
        <v>#REF!</v>
      </c>
      <c r="R13" s="10" t="e">
        <f>#REF!</f>
        <v>#REF!</v>
      </c>
      <c r="S13" s="10" t="e">
        <f>#REF!</f>
        <v>#REF!</v>
      </c>
      <c r="T13" s="10" t="e">
        <f>#REF!</f>
        <v>#REF!</v>
      </c>
      <c r="U13" s="10" t="e">
        <f>IF(#REF!&gt;1,1,IF(#REF!&gt;1,2,IF(#REF!&gt;1,3,IF(#REF!&gt;1,4,0))))</f>
        <v>#REF!</v>
      </c>
      <c r="V13" s="10" t="e">
        <f>IF(#REF!&gt;1,#REF!,IF(#REF!&gt;1,#REF!,IF(#REF!&gt;1,#REF!,IF(#REF!&gt;1,#REF!,0))))</f>
        <v>#REF!</v>
      </c>
      <c r="W13" s="10" t="e">
        <f>IF(#REF!&gt;1,1,IF(#REF!&gt;1,2,IF(#REF!&gt;1,3,IF(#REF!&gt;1,4,0))))</f>
        <v>#REF!</v>
      </c>
      <c r="X13" s="10" t="e">
        <f>IF(#REF!&gt;1,#REF!,IF(#REF!&gt;1,#REF!,IF(#REF!&gt;1,#REF!,IF(#REF!&gt;1,#REF!,0))))</f>
        <v>#REF!</v>
      </c>
      <c r="Y13" s="10"/>
      <c r="Z13" s="10">
        <v>12</v>
      </c>
      <c r="AA13" s="10"/>
      <c r="AB13" s="1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12" customFormat="1" ht="11.25" customHeight="1" x14ac:dyDescent="0.25">
      <c r="A14" s="1"/>
      <c r="B14" s="2"/>
      <c r="C14" s="64" t="s">
        <v>11</v>
      </c>
      <c r="D14" s="65"/>
      <c r="E14" s="65"/>
      <c r="F14" s="65"/>
      <c r="G14" s="65"/>
      <c r="H14" s="65"/>
      <c r="I14" s="65"/>
      <c r="J14" s="65"/>
      <c r="K14" s="65"/>
      <c r="L14" s="65"/>
      <c r="M14" s="66"/>
      <c r="N14" s="4"/>
      <c r="O14" s="10" t="e">
        <f t="shared" si="0"/>
        <v>#REF!</v>
      </c>
      <c r="P14" s="10" t="e">
        <f>#REF!</f>
        <v>#REF!</v>
      </c>
      <c r="Q14" s="10" t="e">
        <f>#REF!</f>
        <v>#REF!</v>
      </c>
      <c r="R14" s="10" t="e">
        <f>#REF!</f>
        <v>#REF!</v>
      </c>
      <c r="S14" s="10" t="e">
        <f>#REF!</f>
        <v>#REF!</v>
      </c>
      <c r="T14" s="10" t="e">
        <f>#REF!</f>
        <v>#REF!</v>
      </c>
      <c r="U14" s="10" t="e">
        <f>IF(#REF!&gt;1,1,IF(#REF!&gt;1,2,IF(#REF!&gt;1,3,IF(#REF!&gt;1,4,0))))</f>
        <v>#REF!</v>
      </c>
      <c r="V14" s="10" t="e">
        <f>IF(#REF!&gt;1,#REF!,IF(#REF!&gt;1,#REF!,IF(#REF!&gt;1,#REF!,IF(#REF!&gt;1,#REF!,0))))</f>
        <v>#REF!</v>
      </c>
      <c r="W14" s="10" t="e">
        <f>IF(#REF!&gt;1,1,IF(#REF!&gt;1,2,IF(#REF!&gt;1,3,IF(#REF!&gt;1,4,0))))</f>
        <v>#REF!</v>
      </c>
      <c r="X14" s="10" t="e">
        <f>IF(#REF!&gt;1,#REF!,IF(#REF!&gt;1,#REF!,IF(#REF!&gt;1,#REF!,IF(#REF!&gt;1,#REF!,0))))</f>
        <v>#REF!</v>
      </c>
      <c r="Y14" s="10"/>
      <c r="Z14" s="10">
        <v>13</v>
      </c>
      <c r="AA14" s="10"/>
      <c r="AB14" s="1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25" customFormat="1" ht="15" customHeight="1" x14ac:dyDescent="0.25">
      <c r="A15" s="22"/>
      <c r="B15" s="2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4"/>
      <c r="O15" s="10" t="e">
        <f t="shared" si="0"/>
        <v>#REF!</v>
      </c>
      <c r="P15" s="10" t="e">
        <f>#REF!</f>
        <v>#REF!</v>
      </c>
      <c r="Q15" s="10" t="e">
        <f>#REF!</f>
        <v>#REF!</v>
      </c>
      <c r="R15" s="10" t="e">
        <f>#REF!</f>
        <v>#REF!</v>
      </c>
      <c r="S15" s="10" t="e">
        <f>#REF!</f>
        <v>#REF!</v>
      </c>
      <c r="T15" s="10" t="e">
        <f>#REF!</f>
        <v>#REF!</v>
      </c>
      <c r="U15" s="10" t="e">
        <f>IF(#REF!&gt;1,1,IF(#REF!&gt;1,2,IF(#REF!&gt;1,3,IF(#REF!&gt;1,4,0))))</f>
        <v>#REF!</v>
      </c>
      <c r="V15" s="10" t="e">
        <f>IF(#REF!&gt;1,#REF!,IF(#REF!&gt;1,#REF!,IF(#REF!&gt;1,#REF!,IF(#REF!&gt;1,#REF!,0))))</f>
        <v>#REF!</v>
      </c>
      <c r="W15" s="10" t="e">
        <f>IF(#REF!&gt;1,1,IF(#REF!&gt;1,2,IF(#REF!&gt;1,3,IF(#REF!&gt;1,4,0))))</f>
        <v>#REF!</v>
      </c>
      <c r="X15" s="10" t="e">
        <f>IF(#REF!&gt;1,#REF!,IF(#REF!&gt;1,#REF!,IF(#REF!&gt;1,#REF!,IF(#REF!&gt;1,#REF!,0))))</f>
        <v>#REF!</v>
      </c>
      <c r="Y15" s="23"/>
      <c r="Z15" s="10">
        <v>14</v>
      </c>
      <c r="AA15" s="23"/>
      <c r="AB15" s="24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3" s="25" customFormat="1" ht="15.75" x14ac:dyDescent="0.25">
      <c r="A16" s="22"/>
      <c r="B16" s="2"/>
      <c r="C16" s="26" t="s">
        <v>12</v>
      </c>
      <c r="D16" s="27"/>
      <c r="E16" s="28"/>
      <c r="F16" s="67">
        <v>2020</v>
      </c>
      <c r="G16" s="68"/>
      <c r="H16" s="68"/>
      <c r="I16" s="68"/>
      <c r="J16" s="68"/>
      <c r="K16" s="68"/>
      <c r="L16" s="68"/>
      <c r="M16" s="69"/>
      <c r="N16" s="4"/>
      <c r="O16" s="10" t="e">
        <f t="shared" si="0"/>
        <v>#REF!</v>
      </c>
      <c r="P16" s="10" t="e">
        <f>#REF!</f>
        <v>#REF!</v>
      </c>
      <c r="Q16" s="10" t="e">
        <f>#REF!</f>
        <v>#REF!</v>
      </c>
      <c r="R16" s="10" t="e">
        <f>#REF!</f>
        <v>#REF!</v>
      </c>
      <c r="S16" s="10" t="e">
        <f>#REF!</f>
        <v>#REF!</v>
      </c>
      <c r="T16" s="10" t="e">
        <f>#REF!</f>
        <v>#REF!</v>
      </c>
      <c r="U16" s="10" t="e">
        <f>IF(#REF!&gt;1,1,IF(#REF!&gt;1,2,IF(#REF!&gt;1,3,IF(#REF!&gt;1,4,0))))</f>
        <v>#REF!</v>
      </c>
      <c r="V16" s="10" t="e">
        <f>IF(#REF!&gt;1,#REF!,IF(#REF!&gt;1,#REF!,IF(#REF!&gt;1,#REF!,IF(#REF!&gt;1,#REF!,0))))</f>
        <v>#REF!</v>
      </c>
      <c r="W16" s="10" t="e">
        <f>IF(#REF!&gt;1,1,IF(#REF!&gt;1,2,IF(#REF!&gt;1,3,IF(#REF!&gt;1,4,0))))</f>
        <v>#REF!</v>
      </c>
      <c r="X16" s="10" t="e">
        <f>IF(#REF!&gt;1,#REF!,IF(#REF!&gt;1,#REF!,IF(#REF!&gt;1,#REF!,IF(#REF!&gt;1,#REF!,0))))</f>
        <v>#REF!</v>
      </c>
      <c r="Y16" s="23"/>
      <c r="Z16" s="10">
        <v>15</v>
      </c>
      <c r="AA16" s="23"/>
      <c r="AB16" s="24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</row>
    <row r="17" spans="1:63" s="25" customFormat="1" ht="15.75" x14ac:dyDescent="0.25">
      <c r="A17" s="22"/>
      <c r="B17" s="2"/>
      <c r="C17" s="26"/>
      <c r="D17" s="27"/>
      <c r="E17" s="29"/>
      <c r="F17" s="29"/>
      <c r="G17" s="29"/>
      <c r="H17" s="29"/>
      <c r="I17" s="29"/>
      <c r="J17" s="29"/>
      <c r="K17" s="29"/>
      <c r="L17" s="29"/>
      <c r="M17" s="29"/>
      <c r="N17" s="4"/>
      <c r="O17" s="10" t="e">
        <f t="shared" si="0"/>
        <v>#REF!</v>
      </c>
      <c r="P17" s="10" t="e">
        <f>#REF!</f>
        <v>#REF!</v>
      </c>
      <c r="Q17" s="10" t="e">
        <f>#REF!</f>
        <v>#REF!</v>
      </c>
      <c r="R17" s="10" t="e">
        <f>#REF!</f>
        <v>#REF!</v>
      </c>
      <c r="S17" s="10" t="e">
        <f>#REF!</f>
        <v>#REF!</v>
      </c>
      <c r="T17" s="10" t="e">
        <f>#REF!</f>
        <v>#REF!</v>
      </c>
      <c r="U17" s="10" t="e">
        <f>IF(#REF!&gt;1,1,IF(#REF!&gt;1,2,IF(#REF!&gt;1,3,IF(#REF!&gt;1,4,0))))</f>
        <v>#REF!</v>
      </c>
      <c r="V17" s="10" t="e">
        <f>IF(#REF!&gt;1,#REF!,IF(#REF!&gt;1,#REF!,IF(#REF!&gt;1,#REF!,IF(#REF!&gt;1,#REF!,0))))</f>
        <v>#REF!</v>
      </c>
      <c r="W17" s="10" t="e">
        <f>IF(#REF!&gt;1,1,IF(#REF!&gt;1,2,IF(#REF!&gt;1,3,IF(#REF!&gt;1,4,0))))</f>
        <v>#REF!</v>
      </c>
      <c r="X17" s="10" t="e">
        <f>IF(#REF!&gt;1,#REF!,IF(#REF!&gt;1,#REF!,IF(#REF!&gt;1,#REF!,IF(#REF!&gt;1,#REF!,0))))</f>
        <v>#REF!</v>
      </c>
      <c r="Y17" s="23"/>
      <c r="Z17" s="10">
        <v>16</v>
      </c>
      <c r="AA17" s="23"/>
      <c r="AB17" s="24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</row>
    <row r="18" spans="1:63" s="25" customFormat="1" ht="15.75" x14ac:dyDescent="0.25">
      <c r="A18" s="22"/>
      <c r="B18" s="2"/>
      <c r="C18" s="26" t="s">
        <v>13</v>
      </c>
      <c r="D18" s="27"/>
      <c r="E18" s="28"/>
      <c r="F18" s="70"/>
      <c r="G18" s="71"/>
      <c r="H18" s="71"/>
      <c r="I18" s="71"/>
      <c r="J18" s="71"/>
      <c r="K18" s="71"/>
      <c r="L18" s="71"/>
      <c r="M18" s="71"/>
      <c r="N18" s="4"/>
      <c r="O18" s="23" t="e">
        <f>IF(SUM(O3:O17)&gt;6,3,IF(SUM(O3:O17)&gt;1,2,1))</f>
        <v>#REF!</v>
      </c>
      <c r="P18" s="10"/>
      <c r="Q18" s="10"/>
      <c r="R18" s="10"/>
      <c r="S18" s="10"/>
      <c r="T18" s="10"/>
      <c r="U18" s="23"/>
      <c r="V18" s="23"/>
      <c r="W18" s="23"/>
      <c r="X18" s="23"/>
      <c r="Y18" s="23"/>
      <c r="Z18" s="23"/>
      <c r="AA18" s="23"/>
      <c r="AB18" s="24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</row>
    <row r="19" spans="1:63" s="25" customFormat="1" ht="15.75" x14ac:dyDescent="0.25">
      <c r="A19" s="22"/>
      <c r="B19" s="2"/>
      <c r="C19" s="26"/>
      <c r="D19" s="27"/>
      <c r="E19" s="29"/>
      <c r="F19" s="29"/>
      <c r="G19" s="29"/>
      <c r="H19" s="29"/>
      <c r="I19" s="29"/>
      <c r="J19" s="29"/>
      <c r="K19" s="29"/>
      <c r="L19" s="29"/>
      <c r="M19" s="29"/>
      <c r="N19" s="4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4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</row>
    <row r="20" spans="1:63" s="25" customFormat="1" ht="15.75" x14ac:dyDescent="0.25">
      <c r="A20" s="22"/>
      <c r="B20" s="2"/>
      <c r="C20" s="26" t="s">
        <v>14</v>
      </c>
      <c r="D20" s="27"/>
      <c r="E20" s="28"/>
      <c r="F20" s="70"/>
      <c r="G20" s="71"/>
      <c r="H20" s="71"/>
      <c r="I20" s="71"/>
      <c r="J20" s="71"/>
      <c r="K20" s="71"/>
      <c r="L20" s="71"/>
      <c r="M20" s="71"/>
      <c r="N20" s="4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4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</row>
    <row r="21" spans="1:63" s="25" customFormat="1" ht="15.75" x14ac:dyDescent="0.25">
      <c r="A21" s="22"/>
      <c r="B21" s="2"/>
      <c r="C21" s="26"/>
      <c r="D21" s="27"/>
      <c r="E21" s="29"/>
      <c r="F21" s="29"/>
      <c r="G21" s="29"/>
      <c r="H21" s="29"/>
      <c r="I21" s="29"/>
      <c r="J21" s="29"/>
      <c r="K21" s="29"/>
      <c r="L21" s="29"/>
      <c r="M21" s="29"/>
      <c r="N21" s="4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4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</row>
    <row r="22" spans="1:63" s="25" customFormat="1" ht="15.75" x14ac:dyDescent="0.25">
      <c r="A22" s="22"/>
      <c r="B22" s="2"/>
      <c r="C22" s="26" t="s">
        <v>15</v>
      </c>
      <c r="D22" s="27"/>
      <c r="E22" s="29"/>
      <c r="F22" s="70"/>
      <c r="G22" s="71"/>
      <c r="H22" s="71"/>
      <c r="I22" s="71"/>
      <c r="J22" s="71"/>
      <c r="K22" s="71"/>
      <c r="L22" s="71"/>
      <c r="M22" s="71"/>
      <c r="N22" s="4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</row>
    <row r="23" spans="1:63" s="25" customFormat="1" ht="15.75" x14ac:dyDescent="0.25">
      <c r="A23" s="22"/>
      <c r="B23" s="2"/>
      <c r="C23" s="26"/>
      <c r="D23" s="27"/>
      <c r="E23" s="29"/>
      <c r="F23" s="29"/>
      <c r="G23" s="29"/>
      <c r="H23" s="29"/>
      <c r="I23" s="29"/>
      <c r="J23" s="29"/>
      <c r="K23" s="29"/>
      <c r="L23" s="29"/>
      <c r="M23" s="29"/>
      <c r="N23" s="4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</row>
    <row r="24" spans="1:63" s="25" customFormat="1" ht="15.75" x14ac:dyDescent="0.25">
      <c r="A24" s="22"/>
      <c r="B24" s="2"/>
      <c r="C24" s="26" t="s">
        <v>16</v>
      </c>
      <c r="D24" s="27"/>
      <c r="E24" s="28"/>
      <c r="F24" s="70"/>
      <c r="G24" s="71"/>
      <c r="H24" s="71"/>
      <c r="I24" s="71"/>
      <c r="J24" s="71"/>
      <c r="K24" s="71"/>
      <c r="L24" s="71"/>
      <c r="M24" s="71"/>
      <c r="N24" s="4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</row>
    <row r="25" spans="1:63" s="25" customFormat="1" ht="16.5" thickBot="1" x14ac:dyDescent="0.3">
      <c r="A25" s="22"/>
      <c r="B25" s="2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2"/>
      <c r="N25" s="4"/>
      <c r="O25" s="23"/>
      <c r="P25" s="10"/>
      <c r="Q25" s="10"/>
      <c r="R25" s="10"/>
      <c r="S25" s="10"/>
      <c r="T25" s="10"/>
      <c r="U25" s="23"/>
      <c r="V25" s="23"/>
      <c r="W25" s="23"/>
      <c r="X25" s="23"/>
      <c r="Y25" s="23"/>
      <c r="Z25" s="23"/>
      <c r="AA25" s="23"/>
      <c r="AB25" s="24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</row>
    <row r="26" spans="1:63" s="25" customFormat="1" ht="16.5" thickTop="1" x14ac:dyDescent="0.25">
      <c r="A26" s="22"/>
      <c r="B26" s="2"/>
      <c r="C26" s="33"/>
      <c r="D26" s="27"/>
      <c r="E26" s="27"/>
      <c r="F26" s="27"/>
      <c r="G26" s="27"/>
      <c r="H26" s="27"/>
      <c r="I26" s="27"/>
      <c r="J26" s="27"/>
      <c r="K26" s="27"/>
      <c r="L26" s="27"/>
      <c r="M26" s="34"/>
      <c r="N26" s="4"/>
      <c r="O26" s="23"/>
      <c r="P26" s="10"/>
      <c r="Q26" s="10"/>
      <c r="R26" s="10"/>
      <c r="S26" s="10"/>
      <c r="T26" s="10"/>
      <c r="U26" s="23"/>
      <c r="V26" s="23"/>
      <c r="W26" s="23"/>
      <c r="X26" s="23"/>
      <c r="Y26" s="23"/>
      <c r="Z26" s="23"/>
      <c r="AA26" s="23"/>
      <c r="AB26" s="24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</row>
    <row r="27" spans="1:63" s="25" customFormat="1" ht="15.75" x14ac:dyDescent="0.25">
      <c r="A27" s="22"/>
      <c r="B27" s="2"/>
      <c r="C27" s="33"/>
      <c r="D27" s="27"/>
      <c r="E27" s="27"/>
      <c r="F27" s="27"/>
      <c r="G27" s="27"/>
      <c r="H27" s="27"/>
      <c r="I27" s="27"/>
      <c r="J27" s="27"/>
      <c r="K27" s="27"/>
      <c r="L27" s="27"/>
      <c r="M27" s="34"/>
      <c r="N27" s="4"/>
      <c r="O27" s="23"/>
      <c r="P27" s="10"/>
      <c r="Q27" s="10"/>
      <c r="R27" s="10"/>
      <c r="S27" s="10"/>
      <c r="T27" s="10"/>
      <c r="U27" s="23"/>
      <c r="V27" s="23"/>
      <c r="W27" s="23"/>
      <c r="X27" s="23"/>
      <c r="Y27" s="23"/>
      <c r="Z27" s="23"/>
      <c r="AA27" s="23"/>
      <c r="AB27" s="24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</row>
    <row r="28" spans="1:63" s="25" customFormat="1" ht="15.75" x14ac:dyDescent="0.25">
      <c r="A28" s="22"/>
      <c r="B28" s="2"/>
      <c r="C28" s="33"/>
      <c r="D28" s="27"/>
      <c r="E28" s="27"/>
      <c r="F28" s="27"/>
      <c r="G28" s="27"/>
      <c r="H28" s="27"/>
      <c r="I28" s="27"/>
      <c r="J28" s="27"/>
      <c r="K28" s="27"/>
      <c r="L28" s="27"/>
      <c r="M28" s="34"/>
      <c r="N28" s="4"/>
      <c r="O28" s="23"/>
      <c r="P28" s="10"/>
      <c r="Q28" s="10"/>
      <c r="R28" s="10"/>
      <c r="S28" s="10"/>
      <c r="T28" s="10"/>
      <c r="U28" s="23"/>
      <c r="V28" s="23"/>
      <c r="W28" s="23"/>
      <c r="X28" s="23"/>
      <c r="Y28" s="23"/>
      <c r="Z28" s="23"/>
      <c r="AA28" s="23"/>
      <c r="AB28" s="24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1:63" s="25" customFormat="1" ht="15.75" x14ac:dyDescent="0.25">
      <c r="A29" s="22"/>
      <c r="B29" s="2"/>
      <c r="C29" s="33"/>
      <c r="D29" s="27"/>
      <c r="E29" s="27"/>
      <c r="F29" s="27"/>
      <c r="G29" s="27"/>
      <c r="H29" s="27"/>
      <c r="I29" s="27"/>
      <c r="J29" s="27"/>
      <c r="K29" s="27"/>
      <c r="L29" s="27"/>
      <c r="M29" s="34"/>
      <c r="N29" s="4"/>
      <c r="O29" s="23"/>
      <c r="P29" s="10"/>
      <c r="Q29" s="10"/>
      <c r="R29" s="10"/>
      <c r="S29" s="10"/>
      <c r="T29" s="10"/>
      <c r="U29" s="23"/>
      <c r="V29" s="23"/>
      <c r="W29" s="23"/>
      <c r="X29" s="23"/>
      <c r="Y29" s="23"/>
      <c r="Z29" s="23"/>
      <c r="AA29" s="23"/>
      <c r="AB29" s="24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</row>
    <row r="30" spans="1:63" ht="15.75" x14ac:dyDescent="0.25">
      <c r="B30" s="2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4"/>
    </row>
    <row r="31" spans="1:63" ht="15.75" x14ac:dyDescent="0.25">
      <c r="B31" s="2"/>
      <c r="C31" s="35"/>
      <c r="D31" s="36"/>
      <c r="E31" s="36"/>
      <c r="F31" s="36"/>
      <c r="G31" s="36"/>
      <c r="H31" s="36"/>
      <c r="I31" s="83" t="s">
        <v>17</v>
      </c>
      <c r="J31" s="83"/>
      <c r="K31" s="83"/>
      <c r="L31" s="83"/>
      <c r="M31" s="83"/>
      <c r="N31" s="4"/>
    </row>
    <row r="32" spans="1:63" s="38" customFormat="1" ht="16.5" thickBot="1" x14ac:dyDescent="0.3">
      <c r="A32" s="22"/>
      <c r="B32" s="2"/>
      <c r="C32" s="35"/>
      <c r="D32" s="36"/>
      <c r="E32" s="36"/>
      <c r="F32" s="36"/>
      <c r="G32" s="36"/>
      <c r="H32" s="36"/>
      <c r="I32" s="84" t="s">
        <v>18</v>
      </c>
      <c r="J32" s="84"/>
      <c r="K32" s="36"/>
      <c r="L32" s="84" t="s">
        <v>19</v>
      </c>
      <c r="M32" s="85"/>
      <c r="N32" s="4"/>
      <c r="O32" s="23"/>
      <c r="P32" s="10"/>
      <c r="Q32" s="10"/>
      <c r="R32" s="10"/>
      <c r="S32" s="10"/>
      <c r="T32" s="10"/>
      <c r="U32" s="23"/>
      <c r="V32" s="23"/>
      <c r="W32" s="23"/>
      <c r="X32" s="23"/>
      <c r="Y32" s="23"/>
      <c r="Z32" s="23"/>
      <c r="AA32" s="23"/>
      <c r="AB32" s="24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</row>
    <row r="33" spans="1:63" s="38" customFormat="1" ht="15.75" x14ac:dyDescent="0.25">
      <c r="A33" s="22"/>
      <c r="B33" s="2"/>
      <c r="C33" s="86" t="s">
        <v>20</v>
      </c>
      <c r="D33" s="86"/>
      <c r="E33" s="86"/>
      <c r="F33" s="86"/>
      <c r="G33" s="86"/>
      <c r="H33" s="36"/>
      <c r="I33" s="75">
        <v>578</v>
      </c>
      <c r="J33" s="75"/>
      <c r="K33" s="36"/>
      <c r="L33" s="75"/>
      <c r="M33" s="75"/>
      <c r="N33" s="4"/>
      <c r="O33" s="23"/>
      <c r="P33" s="10"/>
      <c r="Q33" s="10"/>
      <c r="R33" s="10"/>
      <c r="S33" s="10"/>
      <c r="T33" s="10"/>
      <c r="U33" s="23"/>
      <c r="V33" s="23"/>
      <c r="W33" s="23"/>
      <c r="X33" s="23"/>
      <c r="Y33" s="23"/>
      <c r="Z33" s="23"/>
      <c r="AA33" s="23"/>
      <c r="AB33" s="2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</row>
    <row r="34" spans="1:63" s="38" customFormat="1" ht="13.5" customHeight="1" x14ac:dyDescent="0.25">
      <c r="A34" s="22"/>
      <c r="B34" s="2"/>
      <c r="C34" s="39"/>
      <c r="D34" s="39"/>
      <c r="E34" s="39"/>
      <c r="F34" s="39"/>
      <c r="G34" s="39"/>
      <c r="H34" s="36"/>
      <c r="I34" s="76"/>
      <c r="J34" s="76"/>
      <c r="K34" s="36"/>
      <c r="L34" s="76"/>
      <c r="M34" s="76"/>
      <c r="N34" s="4"/>
      <c r="O34" s="23"/>
      <c r="P34" s="10"/>
      <c r="Q34" s="10"/>
      <c r="R34" s="10"/>
      <c r="S34" s="10"/>
      <c r="T34" s="10"/>
      <c r="U34" s="23"/>
      <c r="V34" s="23"/>
      <c r="W34" s="23"/>
      <c r="X34" s="23"/>
      <c r="Y34" s="23"/>
      <c r="Z34" s="23"/>
      <c r="AA34" s="23"/>
      <c r="AB34" s="24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</row>
    <row r="35" spans="1:63" s="38" customFormat="1" ht="16.5" customHeight="1" thickBot="1" x14ac:dyDescent="0.3">
      <c r="A35" s="22"/>
      <c r="B35" s="2"/>
      <c r="C35" s="40" t="s">
        <v>21</v>
      </c>
      <c r="D35" s="40"/>
      <c r="E35" s="39"/>
      <c r="F35" s="78">
        <v>12345</v>
      </c>
      <c r="G35" s="79"/>
      <c r="H35" s="36"/>
      <c r="I35" s="76"/>
      <c r="J35" s="76"/>
      <c r="K35" s="36"/>
      <c r="L35" s="77"/>
      <c r="M35" s="77"/>
      <c r="N35" s="4"/>
      <c r="O35" s="23"/>
      <c r="P35" s="10"/>
      <c r="Q35" s="10"/>
      <c r="R35" s="10"/>
      <c r="S35" s="10"/>
      <c r="T35" s="10"/>
      <c r="U35" s="23"/>
      <c r="V35" s="23"/>
      <c r="W35" s="23"/>
      <c r="X35" s="23"/>
      <c r="Y35" s="23"/>
      <c r="Z35" s="23"/>
      <c r="AA35" s="23"/>
      <c r="AB35" s="24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</row>
    <row r="36" spans="1:63" s="38" customFormat="1" ht="13.5" customHeight="1" x14ac:dyDescent="0.25">
      <c r="A36" s="22"/>
      <c r="B36" s="2"/>
      <c r="C36" s="39"/>
      <c r="D36" s="39"/>
      <c r="E36" s="39"/>
      <c r="F36" s="39"/>
      <c r="G36" s="39"/>
      <c r="H36" s="36"/>
      <c r="I36" s="72"/>
      <c r="J36" s="72"/>
      <c r="K36" s="36"/>
      <c r="L36" s="75">
        <v>200</v>
      </c>
      <c r="M36" s="75"/>
      <c r="N36" s="4"/>
      <c r="O36" s="23"/>
      <c r="P36" s="10"/>
      <c r="Q36" s="10"/>
      <c r="R36" s="10"/>
      <c r="S36" s="10"/>
      <c r="T36" s="10"/>
      <c r="U36" s="23"/>
      <c r="V36" s="23"/>
      <c r="W36" s="23"/>
      <c r="X36" s="23"/>
      <c r="Y36" s="23"/>
      <c r="Z36" s="23"/>
      <c r="AA36" s="23"/>
      <c r="AB36" s="24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</row>
    <row r="37" spans="1:63" s="38" customFormat="1" ht="16.5" customHeight="1" x14ac:dyDescent="0.25">
      <c r="A37" s="22"/>
      <c r="B37" s="2"/>
      <c r="C37" s="40" t="s">
        <v>22</v>
      </c>
      <c r="D37" s="40"/>
      <c r="E37" s="39"/>
      <c r="F37" s="78">
        <v>10.199999999999999</v>
      </c>
      <c r="G37" s="79"/>
      <c r="H37" s="36"/>
      <c r="I37" s="73"/>
      <c r="J37" s="73"/>
      <c r="K37" s="36"/>
      <c r="L37" s="76"/>
      <c r="M37" s="76"/>
      <c r="N37" s="4"/>
      <c r="O37" s="23"/>
      <c r="P37" s="10"/>
      <c r="Q37" s="10"/>
      <c r="R37" s="10"/>
      <c r="S37" s="10"/>
      <c r="T37" s="10"/>
      <c r="U37" s="23"/>
      <c r="V37" s="23"/>
      <c r="W37" s="23"/>
      <c r="X37" s="23"/>
      <c r="Y37" s="23"/>
      <c r="Z37" s="23"/>
      <c r="AA37" s="23"/>
      <c r="AB37" s="24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</row>
    <row r="38" spans="1:63" s="38" customFormat="1" ht="13.5" customHeight="1" thickBot="1" x14ac:dyDescent="0.3">
      <c r="A38" s="22"/>
      <c r="B38" s="2"/>
      <c r="C38" s="41"/>
      <c r="D38" s="42"/>
      <c r="E38" s="39"/>
      <c r="F38" s="39"/>
      <c r="G38" s="39"/>
      <c r="H38" s="36"/>
      <c r="I38" s="74"/>
      <c r="J38" s="74"/>
      <c r="K38" s="36"/>
      <c r="L38" s="77"/>
      <c r="M38" s="77"/>
      <c r="N38" s="4"/>
      <c r="O38" s="23"/>
      <c r="P38" s="10"/>
      <c r="Q38" s="10"/>
      <c r="R38" s="10"/>
      <c r="S38" s="10"/>
      <c r="T38" s="10"/>
      <c r="U38" s="23"/>
      <c r="V38" s="23"/>
      <c r="W38" s="23"/>
      <c r="X38" s="23"/>
      <c r="Y38" s="23"/>
      <c r="Z38" s="23"/>
      <c r="AA38" s="23"/>
      <c r="AB38" s="24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</row>
    <row r="39" spans="1:63" s="38" customFormat="1" ht="15.75" x14ac:dyDescent="0.25">
      <c r="A39" s="22"/>
      <c r="B39" s="2"/>
      <c r="C39" s="40" t="s">
        <v>23</v>
      </c>
      <c r="D39" s="40"/>
      <c r="E39" s="39"/>
      <c r="F39" s="78">
        <v>2</v>
      </c>
      <c r="G39" s="79"/>
      <c r="H39" s="36"/>
      <c r="I39" s="80" t="s">
        <v>24</v>
      </c>
      <c r="J39" s="80"/>
      <c r="K39" s="81"/>
      <c r="L39" s="81"/>
      <c r="M39" s="82"/>
      <c r="N39" s="4"/>
      <c r="O39" s="23"/>
      <c r="P39" s="10"/>
      <c r="Q39" s="10"/>
      <c r="R39" s="10"/>
      <c r="S39" s="10"/>
      <c r="T39" s="10"/>
      <c r="U39" s="23"/>
      <c r="V39" s="23"/>
      <c r="W39" s="23"/>
      <c r="X39" s="23"/>
      <c r="Y39" s="23"/>
      <c r="Z39" s="23"/>
      <c r="AA39" s="23"/>
      <c r="AB39" s="24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</row>
    <row r="40" spans="1:63" ht="13.5" customHeight="1" x14ac:dyDescent="0.25">
      <c r="B40" s="2"/>
      <c r="C40" s="41"/>
      <c r="D40" s="42"/>
      <c r="E40" s="39"/>
      <c r="F40" s="39"/>
      <c r="G40" s="39"/>
      <c r="H40" s="36"/>
      <c r="I40" s="36"/>
      <c r="J40" s="36"/>
      <c r="K40" s="36"/>
      <c r="L40" s="36"/>
      <c r="M40" s="37"/>
      <c r="N40" s="4"/>
    </row>
    <row r="41" spans="1:63" ht="15.75" x14ac:dyDescent="0.25">
      <c r="B41" s="2"/>
      <c r="C41" s="40" t="s">
        <v>25</v>
      </c>
      <c r="D41" s="40"/>
      <c r="E41" s="39"/>
      <c r="F41" s="78">
        <v>0.5</v>
      </c>
      <c r="G41" s="79"/>
      <c r="H41" s="36"/>
      <c r="I41" s="36"/>
      <c r="J41" s="36"/>
      <c r="K41" s="36"/>
      <c r="L41" s="36"/>
      <c r="M41" s="37"/>
      <c r="N41" s="4"/>
    </row>
    <row r="42" spans="1:63" s="38" customFormat="1" ht="13.5" customHeight="1" x14ac:dyDescent="0.25">
      <c r="A42" s="22"/>
      <c r="B42" s="2"/>
      <c r="C42" s="41"/>
      <c r="D42" s="42"/>
      <c r="E42" s="39"/>
      <c r="F42" s="39"/>
      <c r="G42" s="39"/>
      <c r="H42" s="36"/>
      <c r="I42" s="36"/>
      <c r="J42" s="36"/>
      <c r="K42" s="36"/>
      <c r="L42" s="36"/>
      <c r="M42" s="37"/>
      <c r="N42" s="4"/>
      <c r="O42" s="23"/>
      <c r="P42" s="10"/>
      <c r="Q42" s="10"/>
      <c r="R42" s="10"/>
      <c r="S42" s="10"/>
      <c r="T42" s="10"/>
      <c r="U42" s="23"/>
      <c r="V42" s="23"/>
      <c r="W42" s="23"/>
      <c r="X42" s="23"/>
      <c r="Y42" s="23"/>
      <c r="Z42" s="23"/>
      <c r="AA42" s="23"/>
      <c r="AB42" s="24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</row>
    <row r="43" spans="1:63" s="38" customFormat="1" ht="15.75" x14ac:dyDescent="0.25">
      <c r="A43" s="22"/>
      <c r="B43" s="2"/>
      <c r="C43" s="40" t="s">
        <v>26</v>
      </c>
      <c r="D43" s="42"/>
      <c r="E43" s="39"/>
      <c r="F43" s="78">
        <f>SUM(F37+F39+F41)</f>
        <v>12.7</v>
      </c>
      <c r="G43" s="79"/>
      <c r="H43" s="36"/>
      <c r="I43" s="36"/>
      <c r="J43" s="36"/>
      <c r="K43" s="36"/>
      <c r="L43" s="36"/>
      <c r="M43" s="37"/>
      <c r="N43" s="4"/>
      <c r="O43" s="23"/>
      <c r="P43" s="10"/>
      <c r="Q43" s="10"/>
      <c r="R43" s="10"/>
      <c r="S43" s="10"/>
      <c r="T43" s="10"/>
      <c r="U43" s="23"/>
      <c r="V43" s="23"/>
      <c r="W43" s="23"/>
      <c r="X43" s="23"/>
      <c r="Y43" s="23"/>
      <c r="Z43" s="23"/>
      <c r="AA43" s="23"/>
      <c r="AB43" s="24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</row>
    <row r="44" spans="1:63" s="38" customFormat="1" ht="13.5" customHeight="1" thickBot="1" x14ac:dyDescent="0.3">
      <c r="A44" s="22"/>
      <c r="B44" s="2"/>
      <c r="C44" s="43"/>
      <c r="D44" s="44"/>
      <c r="E44" s="45"/>
      <c r="F44" s="44"/>
      <c r="G44" s="45"/>
      <c r="H44" s="45"/>
      <c r="I44" s="45"/>
      <c r="J44" s="45"/>
      <c r="K44" s="45"/>
      <c r="L44" s="45"/>
      <c r="M44" s="46"/>
      <c r="N44" s="4"/>
      <c r="O44" s="23"/>
      <c r="P44" s="10"/>
      <c r="Q44" s="10"/>
      <c r="R44" s="10"/>
      <c r="S44" s="10"/>
      <c r="T44" s="10"/>
      <c r="U44" s="23"/>
      <c r="V44" s="23"/>
      <c r="W44" s="23"/>
      <c r="X44" s="23"/>
      <c r="Y44" s="23"/>
      <c r="Z44" s="23"/>
      <c r="AA44" s="23"/>
      <c r="AB44" s="24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</row>
    <row r="45" spans="1:63" s="38" customFormat="1" ht="6" customHeight="1" thickTop="1" x14ac:dyDescent="0.25">
      <c r="A45" s="22"/>
      <c r="B45" s="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8"/>
      <c r="N45" s="4"/>
      <c r="O45" s="23"/>
      <c r="P45" s="10"/>
      <c r="Q45" s="10"/>
      <c r="R45" s="10"/>
      <c r="S45" s="10"/>
      <c r="T45" s="10"/>
      <c r="U45" s="23"/>
      <c r="V45" s="23"/>
      <c r="W45" s="23"/>
      <c r="X45" s="23"/>
      <c r="Y45" s="23"/>
      <c r="Z45" s="23"/>
      <c r="AA45" s="23"/>
      <c r="AB45" s="24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</row>
    <row r="46" spans="1:63" s="38" customFormat="1" ht="15.75" x14ac:dyDescent="0.25">
      <c r="A46" s="22"/>
      <c r="B46" s="2"/>
      <c r="C46" s="49" t="s">
        <v>27</v>
      </c>
      <c r="D46" s="50"/>
      <c r="E46" s="50"/>
      <c r="F46" s="50"/>
      <c r="G46" s="50"/>
      <c r="H46" s="50"/>
      <c r="I46" s="83" t="s">
        <v>17</v>
      </c>
      <c r="J46" s="83"/>
      <c r="K46" s="83"/>
      <c r="L46" s="83"/>
      <c r="M46" s="83"/>
      <c r="N46" s="4"/>
    </row>
    <row r="47" spans="1:63" s="38" customFormat="1" ht="15" customHeight="1" thickBot="1" x14ac:dyDescent="0.3">
      <c r="A47" s="22"/>
      <c r="B47" s="2"/>
      <c r="C47" s="49"/>
      <c r="D47" s="50"/>
      <c r="E47" s="50"/>
      <c r="F47" s="50"/>
      <c r="G47" s="50"/>
      <c r="H47" s="50"/>
      <c r="I47" s="87" t="s">
        <v>18</v>
      </c>
      <c r="J47" s="87"/>
      <c r="K47" s="50"/>
      <c r="L47" s="87" t="s">
        <v>19</v>
      </c>
      <c r="M47" s="88"/>
      <c r="N47" s="4"/>
    </row>
    <row r="48" spans="1:63" s="38" customFormat="1" ht="15.75" x14ac:dyDescent="0.25">
      <c r="A48" s="22"/>
      <c r="B48" s="2"/>
      <c r="C48" s="83" t="s">
        <v>20</v>
      </c>
      <c r="D48" s="83"/>
      <c r="E48" s="83"/>
      <c r="F48" s="83"/>
      <c r="G48" s="83"/>
      <c r="H48" s="50"/>
      <c r="I48" s="89"/>
      <c r="J48" s="89"/>
      <c r="K48" s="50"/>
      <c r="L48" s="89"/>
      <c r="M48" s="89"/>
      <c r="N48" s="4"/>
    </row>
    <row r="49" spans="1:63" s="38" customFormat="1" ht="13.5" customHeight="1" x14ac:dyDescent="0.25">
      <c r="A49" s="22"/>
      <c r="B49" s="2"/>
      <c r="C49" s="51"/>
      <c r="D49" s="51"/>
      <c r="E49" s="51"/>
      <c r="F49" s="51"/>
      <c r="G49" s="51"/>
      <c r="H49" s="50"/>
      <c r="I49" s="90"/>
      <c r="J49" s="90"/>
      <c r="K49" s="50"/>
      <c r="L49" s="90"/>
      <c r="M49" s="90"/>
      <c r="N49" s="4"/>
    </row>
    <row r="50" spans="1:63" s="38" customFormat="1" ht="16.5" thickBot="1" x14ac:dyDescent="0.3">
      <c r="A50" s="22"/>
      <c r="B50" s="2"/>
      <c r="C50" s="52" t="s">
        <v>21</v>
      </c>
      <c r="D50" s="52"/>
      <c r="E50" s="51"/>
      <c r="F50" s="92"/>
      <c r="G50" s="93"/>
      <c r="H50" s="50"/>
      <c r="I50" s="90"/>
      <c r="J50" s="90"/>
      <c r="K50" s="50"/>
      <c r="L50" s="91"/>
      <c r="M50" s="91"/>
      <c r="N50" s="4"/>
    </row>
    <row r="51" spans="1:63" s="38" customFormat="1" ht="13.5" customHeight="1" x14ac:dyDescent="0.25">
      <c r="A51" s="22"/>
      <c r="B51" s="2"/>
      <c r="C51" s="51"/>
      <c r="D51" s="51"/>
      <c r="E51" s="51"/>
      <c r="F51" s="51"/>
      <c r="G51" s="51"/>
      <c r="H51" s="50"/>
      <c r="I51" s="97"/>
      <c r="J51" s="97"/>
      <c r="K51" s="50"/>
      <c r="L51" s="89"/>
      <c r="M51" s="89"/>
      <c r="N51" s="4"/>
    </row>
    <row r="52" spans="1:63" s="38" customFormat="1" ht="15.75" x14ac:dyDescent="0.25">
      <c r="A52" s="22"/>
      <c r="B52" s="2"/>
      <c r="C52" s="52" t="s">
        <v>22</v>
      </c>
      <c r="D52" s="52"/>
      <c r="E52" s="51"/>
      <c r="F52" s="92"/>
      <c r="G52" s="93"/>
      <c r="H52" s="50"/>
      <c r="I52" s="98"/>
      <c r="J52" s="98"/>
      <c r="K52" s="50"/>
      <c r="L52" s="90"/>
      <c r="M52" s="90"/>
      <c r="N52" s="4"/>
    </row>
    <row r="53" spans="1:63" s="38" customFormat="1" ht="13.5" customHeight="1" thickBot="1" x14ac:dyDescent="0.3">
      <c r="A53" s="22"/>
      <c r="B53" s="2"/>
      <c r="C53" s="53"/>
      <c r="D53" s="54"/>
      <c r="E53" s="51"/>
      <c r="F53" s="51"/>
      <c r="G53" s="51"/>
      <c r="H53" s="50"/>
      <c r="I53" s="99"/>
      <c r="J53" s="99"/>
      <c r="K53" s="50"/>
      <c r="L53" s="91"/>
      <c r="M53" s="91"/>
      <c r="N53" s="4"/>
      <c r="O53" s="22"/>
      <c r="P53" s="22"/>
    </row>
    <row r="54" spans="1:63" ht="15.75" x14ac:dyDescent="0.25">
      <c r="B54" s="2"/>
      <c r="C54" s="52" t="s">
        <v>23</v>
      </c>
      <c r="D54" s="52"/>
      <c r="E54" s="51"/>
      <c r="F54" s="92"/>
      <c r="G54" s="93"/>
      <c r="H54" s="50"/>
      <c r="I54" s="94" t="s">
        <v>24</v>
      </c>
      <c r="J54" s="94"/>
      <c r="K54" s="95"/>
      <c r="L54" s="95"/>
      <c r="M54" s="96"/>
      <c r="N54" s="4"/>
      <c r="O54" s="1"/>
      <c r="P54" s="1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</row>
    <row r="55" spans="1:63" ht="13.5" customHeight="1" x14ac:dyDescent="0.25">
      <c r="B55" s="2"/>
      <c r="C55" s="53"/>
      <c r="D55" s="54"/>
      <c r="E55" s="51"/>
      <c r="F55" s="51"/>
      <c r="G55" s="51"/>
      <c r="H55" s="50"/>
      <c r="I55" s="50"/>
      <c r="J55" s="50"/>
      <c r="K55" s="50"/>
      <c r="L55" s="50"/>
      <c r="M55" s="55"/>
      <c r="N55" s="4"/>
      <c r="O55" s="1"/>
      <c r="P55" s="1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</row>
    <row r="56" spans="1:63" ht="15.75" x14ac:dyDescent="0.25">
      <c r="B56" s="2"/>
      <c r="C56" s="52" t="s">
        <v>25</v>
      </c>
      <c r="D56" s="52"/>
      <c r="E56" s="51"/>
      <c r="F56" s="92"/>
      <c r="G56" s="93"/>
      <c r="H56" s="50"/>
      <c r="I56" s="50"/>
      <c r="J56" s="50"/>
      <c r="K56" s="50"/>
      <c r="L56" s="50"/>
      <c r="M56" s="55"/>
      <c r="N56" s="4"/>
      <c r="O56" s="1"/>
      <c r="P56" s="1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spans="1:63" ht="13.5" customHeight="1" x14ac:dyDescent="0.25">
      <c r="B57" s="2"/>
      <c r="C57" s="53"/>
      <c r="D57" s="54"/>
      <c r="E57" s="51"/>
      <c r="F57" s="51"/>
      <c r="G57" s="51"/>
      <c r="H57" s="50"/>
      <c r="I57" s="50"/>
      <c r="J57" s="50"/>
      <c r="K57" s="50"/>
      <c r="L57" s="50"/>
      <c r="M57" s="55"/>
      <c r="N57" s="4"/>
      <c r="O57" s="1"/>
      <c r="P57" s="1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</row>
    <row r="58" spans="1:63" ht="15.75" x14ac:dyDescent="0.25">
      <c r="B58" s="2"/>
      <c r="C58" s="52" t="s">
        <v>26</v>
      </c>
      <c r="D58" s="54"/>
      <c r="E58" s="51"/>
      <c r="F58" s="78">
        <f>SUM(F52+F54+F56)</f>
        <v>0</v>
      </c>
      <c r="G58" s="79"/>
      <c r="H58" s="50"/>
      <c r="I58" s="50"/>
      <c r="J58" s="50"/>
      <c r="K58" s="50"/>
      <c r="L58" s="50"/>
      <c r="M58" s="55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</row>
    <row r="59" spans="1:63" ht="15.75" x14ac:dyDescent="0.25">
      <c r="B59" s="2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8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</row>
    <row r="60" spans="1:63" ht="4.5" customHeight="1" x14ac:dyDescent="0.25"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</row>
    <row r="61" spans="1:63" s="1" customFormat="1" ht="4.5" customHeight="1" x14ac:dyDescent="0.25">
      <c r="B61" s="24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63" s="1" customFormat="1" ht="26.25" x14ac:dyDescent="0.4">
      <c r="B62" s="24"/>
      <c r="C62" s="57" t="s">
        <v>28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63" s="1" customFormat="1" ht="4.5" customHeight="1" x14ac:dyDescent="0.25">
      <c r="B63" s="24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1:63" ht="4.5" customHeight="1" thickBot="1" x14ac:dyDescent="0.3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</row>
    <row r="65" spans="2:63" ht="15" customHeight="1" thickTop="1" x14ac:dyDescent="0.25">
      <c r="B65" s="2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</row>
    <row r="66" spans="2:63" ht="15" customHeight="1" x14ac:dyDescent="0.25">
      <c r="B66" s="2"/>
      <c r="C66" s="35" t="s">
        <v>29</v>
      </c>
      <c r="D66" s="36"/>
      <c r="E66" s="36"/>
      <c r="F66" s="36"/>
      <c r="G66" s="36"/>
      <c r="H66" s="36"/>
      <c r="I66" s="83" t="s">
        <v>17</v>
      </c>
      <c r="J66" s="83"/>
      <c r="K66" s="83"/>
      <c r="L66" s="83"/>
      <c r="M66" s="83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</row>
    <row r="67" spans="2:63" ht="15" customHeight="1" thickBot="1" x14ac:dyDescent="0.3">
      <c r="B67" s="2"/>
      <c r="C67" s="35"/>
      <c r="D67" s="36"/>
      <c r="E67" s="36"/>
      <c r="F67" s="36"/>
      <c r="G67" s="36"/>
      <c r="H67" s="36"/>
      <c r="I67" s="84" t="s">
        <v>18</v>
      </c>
      <c r="J67" s="84"/>
      <c r="K67" s="36"/>
      <c r="L67" s="84" t="s">
        <v>19</v>
      </c>
      <c r="M67" s="85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</row>
    <row r="68" spans="2:63" ht="15" customHeight="1" x14ac:dyDescent="0.25">
      <c r="B68" s="2"/>
      <c r="C68" s="108" t="s">
        <v>20</v>
      </c>
      <c r="D68" s="109"/>
      <c r="E68" s="109"/>
      <c r="F68" s="109"/>
      <c r="G68" s="110"/>
      <c r="H68" s="36"/>
      <c r="I68" s="103"/>
      <c r="J68" s="103"/>
      <c r="K68" s="36"/>
      <c r="L68" s="103"/>
      <c r="M68" s="103"/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</row>
    <row r="69" spans="2:63" ht="15" customHeight="1" x14ac:dyDescent="0.25">
      <c r="B69" s="2"/>
      <c r="C69" s="39"/>
      <c r="D69" s="39"/>
      <c r="E69" s="39"/>
      <c r="F69" s="39"/>
      <c r="G69" s="39"/>
      <c r="H69" s="36"/>
      <c r="I69" s="104"/>
      <c r="J69" s="104"/>
      <c r="K69" s="36"/>
      <c r="L69" s="104"/>
      <c r="M69" s="104"/>
      <c r="N69" s="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</row>
    <row r="70" spans="2:63" ht="15" customHeight="1" thickBot="1" x14ac:dyDescent="0.3">
      <c r="B70" s="2"/>
      <c r="C70" s="40" t="s">
        <v>21</v>
      </c>
      <c r="D70" s="40"/>
      <c r="E70" s="39"/>
      <c r="F70" s="106"/>
      <c r="G70" s="107"/>
      <c r="H70" s="36"/>
      <c r="I70" s="104"/>
      <c r="J70" s="104"/>
      <c r="K70" s="36"/>
      <c r="L70" s="105"/>
      <c r="M70" s="105"/>
      <c r="N70" s="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</row>
    <row r="71" spans="2:63" ht="15" customHeight="1" x14ac:dyDescent="0.25">
      <c r="B71" s="2"/>
      <c r="C71" s="39"/>
      <c r="D71" s="39"/>
      <c r="E71" s="39"/>
      <c r="F71" s="39"/>
      <c r="G71" s="39"/>
      <c r="H71" s="36"/>
      <c r="I71" s="100"/>
      <c r="J71" s="100"/>
      <c r="K71" s="36"/>
      <c r="L71" s="103"/>
      <c r="M71" s="103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</row>
    <row r="72" spans="2:63" ht="15" customHeight="1" x14ac:dyDescent="0.25">
      <c r="B72" s="2"/>
      <c r="C72" s="40" t="s">
        <v>22</v>
      </c>
      <c r="D72" s="40"/>
      <c r="E72" s="39"/>
      <c r="F72" s="106"/>
      <c r="G72" s="107"/>
      <c r="H72" s="36"/>
      <c r="I72" s="101"/>
      <c r="J72" s="101"/>
      <c r="K72" s="36"/>
      <c r="L72" s="104"/>
      <c r="M72" s="104"/>
      <c r="N72" s="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</row>
    <row r="73" spans="2:63" ht="15" customHeight="1" thickBot="1" x14ac:dyDescent="0.3">
      <c r="B73" s="2"/>
      <c r="C73" s="41"/>
      <c r="D73" s="42"/>
      <c r="E73" s="39"/>
      <c r="F73" s="39"/>
      <c r="G73" s="39"/>
      <c r="H73" s="36"/>
      <c r="I73" s="102"/>
      <c r="J73" s="102"/>
      <c r="K73" s="36"/>
      <c r="L73" s="105"/>
      <c r="M73" s="105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</row>
    <row r="74" spans="2:63" ht="15" customHeight="1" x14ac:dyDescent="0.25">
      <c r="B74" s="2"/>
      <c r="C74" s="40" t="s">
        <v>23</v>
      </c>
      <c r="D74" s="40"/>
      <c r="E74" s="39"/>
      <c r="F74" s="106"/>
      <c r="G74" s="107"/>
      <c r="H74" s="36"/>
      <c r="I74" s="80" t="s">
        <v>24</v>
      </c>
      <c r="J74" s="80"/>
      <c r="K74" s="81"/>
      <c r="L74" s="81"/>
      <c r="M74" s="82"/>
      <c r="N74" s="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</row>
    <row r="75" spans="2:63" ht="15" customHeight="1" x14ac:dyDescent="0.25">
      <c r="B75" s="2"/>
      <c r="C75" s="41"/>
      <c r="D75" s="42"/>
      <c r="E75" s="39"/>
      <c r="F75" s="39"/>
      <c r="G75" s="39"/>
      <c r="H75" s="36"/>
      <c r="I75" s="36"/>
      <c r="J75" s="36"/>
      <c r="K75" s="36"/>
      <c r="L75" s="36"/>
      <c r="M75" s="37"/>
      <c r="N75" s="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</row>
    <row r="76" spans="2:63" ht="15" customHeight="1" x14ac:dyDescent="0.25">
      <c r="B76" s="2"/>
      <c r="C76" s="40" t="s">
        <v>25</v>
      </c>
      <c r="D76" s="40"/>
      <c r="E76" s="39"/>
      <c r="F76" s="106"/>
      <c r="G76" s="107"/>
      <c r="H76" s="36"/>
      <c r="I76" s="36"/>
      <c r="J76" s="36"/>
      <c r="K76" s="36"/>
      <c r="L76" s="36"/>
      <c r="M76" s="37"/>
      <c r="N76" s="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</row>
    <row r="77" spans="2:63" ht="15" customHeight="1" x14ac:dyDescent="0.25">
      <c r="B77" s="2"/>
      <c r="C77" s="41"/>
      <c r="D77" s="42"/>
      <c r="E77" s="39"/>
      <c r="F77" s="39"/>
      <c r="G77" s="39"/>
      <c r="H77" s="36"/>
      <c r="I77" s="36"/>
      <c r="J77" s="36"/>
      <c r="K77" s="36"/>
      <c r="L77" s="36"/>
      <c r="M77" s="37"/>
      <c r="N77" s="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</row>
    <row r="78" spans="2:63" ht="15" customHeight="1" x14ac:dyDescent="0.25">
      <c r="B78" s="2"/>
      <c r="C78" s="40" t="s">
        <v>26</v>
      </c>
      <c r="D78" s="42"/>
      <c r="E78" s="39"/>
      <c r="F78" s="111">
        <f>SUM(F72+F74+F76)</f>
        <v>0</v>
      </c>
      <c r="G78" s="112"/>
      <c r="H78" s="36"/>
      <c r="I78" s="36"/>
      <c r="J78" s="36"/>
      <c r="K78" s="36"/>
      <c r="L78" s="36"/>
      <c r="M78" s="37"/>
      <c r="N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</row>
    <row r="79" spans="2:63" ht="15" customHeight="1" thickBot="1" x14ac:dyDescent="0.3">
      <c r="B79" s="2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</row>
    <row r="80" spans="2:63" ht="15" customHeight="1" thickTop="1" x14ac:dyDescent="0.25">
      <c r="B80" s="2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</row>
    <row r="81" spans="2:63" ht="15" customHeight="1" x14ac:dyDescent="0.25">
      <c r="B81" s="2"/>
      <c r="C81" s="49" t="s">
        <v>30</v>
      </c>
      <c r="D81" s="50"/>
      <c r="E81" s="50"/>
      <c r="F81" s="50"/>
      <c r="G81" s="50"/>
      <c r="H81" s="50"/>
      <c r="I81" s="83" t="s">
        <v>17</v>
      </c>
      <c r="J81" s="83"/>
      <c r="K81" s="83"/>
      <c r="L81" s="83"/>
      <c r="M81" s="83"/>
      <c r="N81" s="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</row>
    <row r="82" spans="2:63" ht="15" customHeight="1" thickBot="1" x14ac:dyDescent="0.3">
      <c r="B82" s="2"/>
      <c r="C82" s="49"/>
      <c r="D82" s="50"/>
      <c r="E82" s="50"/>
      <c r="F82" s="50"/>
      <c r="G82" s="50"/>
      <c r="H82" s="50"/>
      <c r="I82" s="87" t="s">
        <v>18</v>
      </c>
      <c r="J82" s="87"/>
      <c r="K82" s="50"/>
      <c r="L82" s="87" t="s">
        <v>19</v>
      </c>
      <c r="M82" s="88"/>
      <c r="N82" s="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</row>
    <row r="83" spans="2:63" ht="15" customHeight="1" x14ac:dyDescent="0.25">
      <c r="B83" s="2"/>
      <c r="C83" s="108" t="s">
        <v>20</v>
      </c>
      <c r="D83" s="109"/>
      <c r="E83" s="109"/>
      <c r="F83" s="109"/>
      <c r="G83" s="110"/>
      <c r="H83" s="50"/>
      <c r="I83" s="89"/>
      <c r="J83" s="89"/>
      <c r="K83" s="50"/>
      <c r="L83" s="89"/>
      <c r="M83" s="89"/>
      <c r="N83" s="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</row>
    <row r="84" spans="2:63" ht="15" customHeight="1" x14ac:dyDescent="0.25">
      <c r="B84" s="2"/>
      <c r="C84" s="51"/>
      <c r="D84" s="51"/>
      <c r="E84" s="51"/>
      <c r="F84" s="51"/>
      <c r="G84" s="51"/>
      <c r="H84" s="50"/>
      <c r="I84" s="90"/>
      <c r="J84" s="90"/>
      <c r="K84" s="50"/>
      <c r="L84" s="90"/>
      <c r="M84" s="90"/>
      <c r="N84" s="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</row>
    <row r="85" spans="2:63" ht="15" customHeight="1" thickBot="1" x14ac:dyDescent="0.3">
      <c r="B85" s="2"/>
      <c r="C85" s="52" t="s">
        <v>21</v>
      </c>
      <c r="D85" s="52"/>
      <c r="E85" s="51"/>
      <c r="F85" s="92"/>
      <c r="G85" s="93"/>
      <c r="H85" s="50"/>
      <c r="I85" s="90"/>
      <c r="J85" s="90"/>
      <c r="K85" s="50"/>
      <c r="L85" s="91"/>
      <c r="M85" s="91"/>
      <c r="N85" s="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</row>
    <row r="86" spans="2:63" ht="15" customHeight="1" x14ac:dyDescent="0.25">
      <c r="B86" s="2"/>
      <c r="C86" s="51"/>
      <c r="D86" s="51"/>
      <c r="E86" s="51"/>
      <c r="F86" s="51"/>
      <c r="G86" s="51"/>
      <c r="H86" s="50"/>
      <c r="I86" s="97"/>
      <c r="J86" s="97"/>
      <c r="K86" s="50"/>
      <c r="L86" s="89"/>
      <c r="M86" s="89"/>
      <c r="N86" s="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</row>
    <row r="87" spans="2:63" ht="15" customHeight="1" x14ac:dyDescent="0.25">
      <c r="B87" s="2"/>
      <c r="C87" s="52" t="s">
        <v>22</v>
      </c>
      <c r="D87" s="52"/>
      <c r="E87" s="51"/>
      <c r="F87" s="92"/>
      <c r="G87" s="93"/>
      <c r="H87" s="50"/>
      <c r="I87" s="98"/>
      <c r="J87" s="98"/>
      <c r="K87" s="50"/>
      <c r="L87" s="90"/>
      <c r="M87" s="90"/>
      <c r="N87" s="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</row>
    <row r="88" spans="2:63" ht="15" customHeight="1" thickBot="1" x14ac:dyDescent="0.3">
      <c r="B88" s="2"/>
      <c r="C88" s="53"/>
      <c r="D88" s="54"/>
      <c r="E88" s="51"/>
      <c r="F88" s="51"/>
      <c r="G88" s="51"/>
      <c r="H88" s="50"/>
      <c r="I88" s="99"/>
      <c r="J88" s="99"/>
      <c r="K88" s="50"/>
      <c r="L88" s="91"/>
      <c r="M88" s="91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</row>
    <row r="89" spans="2:63" ht="15" customHeight="1" x14ac:dyDescent="0.25">
      <c r="B89" s="2"/>
      <c r="C89" s="52" t="s">
        <v>23</v>
      </c>
      <c r="D89" s="52"/>
      <c r="E89" s="51"/>
      <c r="F89" s="92"/>
      <c r="G89" s="93"/>
      <c r="H89" s="50"/>
      <c r="I89" s="94" t="s">
        <v>24</v>
      </c>
      <c r="J89" s="94"/>
      <c r="K89" s="95"/>
      <c r="L89" s="95"/>
      <c r="M89" s="96"/>
      <c r="N89" s="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</row>
    <row r="90" spans="2:63" ht="15" customHeight="1" x14ac:dyDescent="0.25">
      <c r="B90" s="2"/>
      <c r="C90" s="53"/>
      <c r="D90" s="54"/>
      <c r="E90" s="51"/>
      <c r="F90" s="51"/>
      <c r="G90" s="51"/>
      <c r="H90" s="50"/>
      <c r="I90" s="50"/>
      <c r="J90" s="50"/>
      <c r="K90" s="50"/>
      <c r="L90" s="50"/>
      <c r="M90" s="55"/>
      <c r="N90" s="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</row>
    <row r="91" spans="2:63" ht="15" customHeight="1" x14ac:dyDescent="0.25">
      <c r="B91" s="2"/>
      <c r="C91" s="52" t="s">
        <v>25</v>
      </c>
      <c r="D91" s="52"/>
      <c r="E91" s="51"/>
      <c r="F91" s="92"/>
      <c r="G91" s="93"/>
      <c r="H91" s="50"/>
      <c r="I91" s="50"/>
      <c r="J91" s="50"/>
      <c r="K91" s="50"/>
      <c r="L91" s="50"/>
      <c r="M91" s="55"/>
      <c r="N91" s="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</row>
    <row r="92" spans="2:63" ht="15" customHeight="1" x14ac:dyDescent="0.25">
      <c r="B92" s="2"/>
      <c r="C92" s="53"/>
      <c r="D92" s="54"/>
      <c r="E92" s="51"/>
      <c r="F92" s="51"/>
      <c r="G92" s="51"/>
      <c r="H92" s="50"/>
      <c r="I92" s="50"/>
      <c r="J92" s="50"/>
      <c r="K92" s="50"/>
      <c r="L92" s="50"/>
      <c r="M92" s="55"/>
      <c r="N92" s="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</row>
    <row r="93" spans="2:63" ht="15" customHeight="1" x14ac:dyDescent="0.25">
      <c r="B93" s="2"/>
      <c r="C93" s="52" t="s">
        <v>26</v>
      </c>
      <c r="D93" s="54"/>
      <c r="E93" s="51"/>
      <c r="F93" s="78">
        <f>SUM(F87+F89+F91)</f>
        <v>0</v>
      </c>
      <c r="G93" s="79"/>
      <c r="H93" s="50"/>
      <c r="I93" s="50"/>
      <c r="J93" s="50"/>
      <c r="K93" s="50"/>
      <c r="L93" s="50"/>
      <c r="M93" s="55"/>
      <c r="N93" s="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</row>
    <row r="94" spans="2:63" ht="15" customHeight="1" thickBot="1" x14ac:dyDescent="0.3">
      <c r="B94" s="2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</row>
    <row r="95" spans="2:63" ht="15" customHeight="1" thickTop="1" x14ac:dyDescent="0.25">
      <c r="B95" s="2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</row>
    <row r="96" spans="2:63" ht="15" customHeight="1" x14ac:dyDescent="0.25">
      <c r="B96" s="2"/>
      <c r="C96" s="35" t="s">
        <v>31</v>
      </c>
      <c r="D96" s="36"/>
      <c r="E96" s="36"/>
      <c r="F96" s="36"/>
      <c r="G96" s="36"/>
      <c r="H96" s="36"/>
      <c r="I96" s="83" t="s">
        <v>17</v>
      </c>
      <c r="J96" s="83"/>
      <c r="K96" s="83"/>
      <c r="L96" s="83"/>
      <c r="M96" s="83"/>
      <c r="N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</row>
    <row r="97" spans="2:63" ht="15" customHeight="1" thickBot="1" x14ac:dyDescent="0.3">
      <c r="B97" s="2"/>
      <c r="C97" s="35"/>
      <c r="D97" s="36"/>
      <c r="E97" s="36"/>
      <c r="F97" s="36"/>
      <c r="G97" s="36"/>
      <c r="H97" s="36"/>
      <c r="I97" s="84" t="s">
        <v>18</v>
      </c>
      <c r="J97" s="84"/>
      <c r="K97" s="36"/>
      <c r="L97" s="84" t="s">
        <v>19</v>
      </c>
      <c r="M97" s="85"/>
      <c r="N97" s="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</row>
    <row r="98" spans="2:63" ht="15" customHeight="1" x14ac:dyDescent="0.25">
      <c r="B98" s="2"/>
      <c r="C98" s="108" t="s">
        <v>20</v>
      </c>
      <c r="D98" s="109"/>
      <c r="E98" s="109"/>
      <c r="F98" s="109"/>
      <c r="G98" s="110"/>
      <c r="H98" s="36"/>
      <c r="I98" s="103"/>
      <c r="J98" s="103"/>
      <c r="K98" s="36"/>
      <c r="L98" s="103"/>
      <c r="M98" s="103"/>
      <c r="N98" s="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</row>
    <row r="99" spans="2:63" ht="15" customHeight="1" x14ac:dyDescent="0.25">
      <c r="B99" s="2"/>
      <c r="C99" s="39"/>
      <c r="D99" s="39"/>
      <c r="E99" s="39"/>
      <c r="F99" s="39"/>
      <c r="G99" s="39"/>
      <c r="H99" s="36"/>
      <c r="I99" s="104"/>
      <c r="J99" s="104"/>
      <c r="K99" s="36"/>
      <c r="L99" s="104"/>
      <c r="M99" s="104"/>
      <c r="N99" s="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2:63" ht="15" customHeight="1" thickBot="1" x14ac:dyDescent="0.3">
      <c r="B100" s="2"/>
      <c r="C100" s="40" t="s">
        <v>21</v>
      </c>
      <c r="D100" s="40"/>
      <c r="E100" s="39"/>
      <c r="F100" s="106"/>
      <c r="G100" s="107"/>
      <c r="H100" s="36"/>
      <c r="I100" s="104"/>
      <c r="J100" s="104"/>
      <c r="K100" s="36"/>
      <c r="L100" s="105"/>
      <c r="M100" s="105"/>
      <c r="N100" s="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2:63" ht="15" customHeight="1" x14ac:dyDescent="0.25">
      <c r="B101" s="2"/>
      <c r="C101" s="39"/>
      <c r="D101" s="39"/>
      <c r="E101" s="39"/>
      <c r="F101" s="39"/>
      <c r="G101" s="39"/>
      <c r="H101" s="36"/>
      <c r="I101" s="100"/>
      <c r="J101" s="100"/>
      <c r="K101" s="36"/>
      <c r="L101" s="103"/>
      <c r="M101" s="103"/>
      <c r="N101" s="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2:63" ht="15" customHeight="1" x14ac:dyDescent="0.25">
      <c r="B102" s="2"/>
      <c r="C102" s="40" t="s">
        <v>22</v>
      </c>
      <c r="D102" s="40"/>
      <c r="E102" s="39"/>
      <c r="F102" s="106"/>
      <c r="G102" s="107"/>
      <c r="H102" s="36"/>
      <c r="I102" s="101"/>
      <c r="J102" s="101"/>
      <c r="K102" s="36"/>
      <c r="L102" s="104"/>
      <c r="M102" s="104"/>
      <c r="N102" s="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 ht="15" customHeight="1" thickBot="1" x14ac:dyDescent="0.3">
      <c r="B103" s="2"/>
      <c r="C103" s="41"/>
      <c r="D103" s="42"/>
      <c r="E103" s="39"/>
      <c r="F103" s="39"/>
      <c r="G103" s="39"/>
      <c r="H103" s="36"/>
      <c r="I103" s="102"/>
      <c r="J103" s="102"/>
      <c r="K103" s="36"/>
      <c r="L103" s="105"/>
      <c r="M103" s="105"/>
      <c r="N103" s="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5" customHeight="1" x14ac:dyDescent="0.25">
      <c r="B104" s="2"/>
      <c r="C104" s="40" t="s">
        <v>23</v>
      </c>
      <c r="D104" s="40"/>
      <c r="E104" s="39"/>
      <c r="F104" s="106"/>
      <c r="G104" s="107"/>
      <c r="H104" s="36"/>
      <c r="I104" s="80" t="s">
        <v>24</v>
      </c>
      <c r="J104" s="80"/>
      <c r="K104" s="81"/>
      <c r="L104" s="81"/>
      <c r="M104" s="82"/>
      <c r="N104" s="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5" customHeight="1" x14ac:dyDescent="0.25">
      <c r="B105" s="2"/>
      <c r="C105" s="41"/>
      <c r="D105" s="42"/>
      <c r="E105" s="39"/>
      <c r="F105" s="39"/>
      <c r="G105" s="39"/>
      <c r="H105" s="36"/>
      <c r="I105" s="36"/>
      <c r="J105" s="36"/>
      <c r="K105" s="36"/>
      <c r="L105" s="36"/>
      <c r="M105" s="37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5" customHeight="1" x14ac:dyDescent="0.25">
      <c r="B106" s="2"/>
      <c r="C106" s="40" t="s">
        <v>25</v>
      </c>
      <c r="D106" s="40"/>
      <c r="E106" s="39"/>
      <c r="F106" s="106"/>
      <c r="G106" s="107"/>
      <c r="H106" s="36"/>
      <c r="I106" s="36"/>
      <c r="J106" s="36"/>
      <c r="K106" s="36"/>
      <c r="L106" s="36"/>
      <c r="M106" s="37"/>
      <c r="N106" s="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5" customHeight="1" x14ac:dyDescent="0.25">
      <c r="B107" s="2"/>
      <c r="C107" s="41"/>
      <c r="D107" s="42"/>
      <c r="E107" s="39"/>
      <c r="F107" s="39"/>
      <c r="G107" s="39"/>
      <c r="H107" s="36"/>
      <c r="I107" s="36"/>
      <c r="J107" s="36"/>
      <c r="K107" s="36"/>
      <c r="L107" s="36"/>
      <c r="M107" s="37"/>
      <c r="N107" s="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5" customHeight="1" x14ac:dyDescent="0.25">
      <c r="B108" s="2"/>
      <c r="C108" s="40" t="s">
        <v>26</v>
      </c>
      <c r="D108" s="42"/>
      <c r="E108" s="39"/>
      <c r="F108" s="111">
        <f>SUM(F102+F104+F106)</f>
        <v>0</v>
      </c>
      <c r="G108" s="112"/>
      <c r="H108" s="36"/>
      <c r="I108" s="36"/>
      <c r="J108" s="36"/>
      <c r="K108" s="36"/>
      <c r="L108" s="36"/>
      <c r="M108" s="37"/>
      <c r="N108" s="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 ht="15" customHeight="1" x14ac:dyDescent="0.25">
      <c r="B109" s="2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  <row r="110" spans="2:63" ht="4.5" customHeight="1" x14ac:dyDescent="0.25"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</row>
    <row r="111" spans="2:63" s="1" customFormat="1" ht="4.5" customHeight="1" x14ac:dyDescent="0.25">
      <c r="B111" s="24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2:63" s="1" customFormat="1" ht="26.25" x14ac:dyDescent="0.4">
      <c r="B112" s="24"/>
      <c r="C112" s="57" t="s">
        <v>28</v>
      </c>
      <c r="D112" s="56"/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2:63" s="1" customFormat="1" ht="4.5" customHeight="1" x14ac:dyDescent="0.25">
      <c r="B113" s="24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</row>
    <row r="114" spans="2:63" ht="4.5" customHeight="1" thickBot="1" x14ac:dyDescent="0.3"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</row>
    <row r="115" spans="2:63" ht="15" customHeight="1" thickTop="1" x14ac:dyDescent="0.25">
      <c r="B115" s="2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</row>
    <row r="116" spans="2:63" ht="15" customHeight="1" x14ac:dyDescent="0.25">
      <c r="B116" s="2"/>
      <c r="C116" s="49" t="s">
        <v>32</v>
      </c>
      <c r="D116" s="50"/>
      <c r="E116" s="50"/>
      <c r="F116" s="50"/>
      <c r="G116" s="50"/>
      <c r="H116" s="50"/>
      <c r="I116" s="83" t="s">
        <v>17</v>
      </c>
      <c r="J116" s="83"/>
      <c r="K116" s="83"/>
      <c r="L116" s="83"/>
      <c r="M116" s="83"/>
      <c r="N116" s="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</row>
    <row r="117" spans="2:63" ht="15" customHeight="1" thickBot="1" x14ac:dyDescent="0.3">
      <c r="B117" s="2"/>
      <c r="C117" s="49"/>
      <c r="D117" s="50"/>
      <c r="E117" s="50"/>
      <c r="F117" s="50"/>
      <c r="G117" s="50"/>
      <c r="H117" s="50"/>
      <c r="I117" s="87" t="s">
        <v>18</v>
      </c>
      <c r="J117" s="87"/>
      <c r="K117" s="50"/>
      <c r="L117" s="87" t="s">
        <v>19</v>
      </c>
      <c r="M117" s="88"/>
      <c r="N117" s="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</row>
    <row r="118" spans="2:63" ht="15" customHeight="1" x14ac:dyDescent="0.25">
      <c r="B118" s="2"/>
      <c r="C118" s="108" t="s">
        <v>20</v>
      </c>
      <c r="D118" s="109"/>
      <c r="E118" s="109"/>
      <c r="F118" s="109"/>
      <c r="G118" s="110"/>
      <c r="H118" s="50"/>
      <c r="I118" s="89"/>
      <c r="J118" s="89"/>
      <c r="K118" s="50"/>
      <c r="L118" s="89"/>
      <c r="M118" s="89"/>
      <c r="N118" s="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</row>
    <row r="119" spans="2:63" ht="15" customHeight="1" x14ac:dyDescent="0.25">
      <c r="B119" s="2"/>
      <c r="C119" s="51"/>
      <c r="D119" s="51"/>
      <c r="E119" s="51"/>
      <c r="F119" s="51"/>
      <c r="G119" s="51"/>
      <c r="H119" s="50"/>
      <c r="I119" s="90"/>
      <c r="J119" s="90"/>
      <c r="K119" s="50"/>
      <c r="L119" s="90"/>
      <c r="M119" s="90"/>
      <c r="N119" s="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</row>
    <row r="120" spans="2:63" ht="15" customHeight="1" thickBot="1" x14ac:dyDescent="0.3">
      <c r="B120" s="2"/>
      <c r="C120" s="52" t="s">
        <v>21</v>
      </c>
      <c r="D120" s="52"/>
      <c r="E120" s="51"/>
      <c r="F120" s="92"/>
      <c r="G120" s="93"/>
      <c r="H120" s="50"/>
      <c r="I120" s="90"/>
      <c r="J120" s="90"/>
      <c r="K120" s="50"/>
      <c r="L120" s="91"/>
      <c r="M120" s="91"/>
      <c r="N120" s="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</row>
    <row r="121" spans="2:63" ht="15" customHeight="1" x14ac:dyDescent="0.25">
      <c r="B121" s="2"/>
      <c r="C121" s="51"/>
      <c r="D121" s="51"/>
      <c r="E121" s="51"/>
      <c r="F121" s="51"/>
      <c r="G121" s="51"/>
      <c r="H121" s="50"/>
      <c r="I121" s="97"/>
      <c r="J121" s="97"/>
      <c r="K121" s="50"/>
      <c r="L121" s="89"/>
      <c r="M121" s="89"/>
      <c r="N121" s="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</row>
    <row r="122" spans="2:63" ht="15" customHeight="1" x14ac:dyDescent="0.25">
      <c r="B122" s="2"/>
      <c r="C122" s="52" t="s">
        <v>22</v>
      </c>
      <c r="D122" s="52"/>
      <c r="E122" s="51"/>
      <c r="F122" s="92"/>
      <c r="G122" s="93"/>
      <c r="H122" s="50"/>
      <c r="I122" s="98"/>
      <c r="J122" s="98"/>
      <c r="K122" s="50"/>
      <c r="L122" s="90"/>
      <c r="M122" s="90"/>
      <c r="N122" s="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</row>
    <row r="123" spans="2:63" ht="15" customHeight="1" thickBot="1" x14ac:dyDescent="0.3">
      <c r="B123" s="2"/>
      <c r="C123" s="53"/>
      <c r="D123" s="54"/>
      <c r="E123" s="51"/>
      <c r="F123" s="51"/>
      <c r="G123" s="51"/>
      <c r="H123" s="50"/>
      <c r="I123" s="99"/>
      <c r="J123" s="99"/>
      <c r="K123" s="50"/>
      <c r="L123" s="91"/>
      <c r="M123" s="91"/>
      <c r="N123" s="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</row>
    <row r="124" spans="2:63" ht="15" customHeight="1" x14ac:dyDescent="0.25">
      <c r="B124" s="2"/>
      <c r="C124" s="52" t="s">
        <v>23</v>
      </c>
      <c r="D124" s="52"/>
      <c r="E124" s="51"/>
      <c r="F124" s="92"/>
      <c r="G124" s="93"/>
      <c r="H124" s="50"/>
      <c r="I124" s="94" t="s">
        <v>24</v>
      </c>
      <c r="J124" s="94"/>
      <c r="K124" s="95"/>
      <c r="L124" s="95"/>
      <c r="M124" s="96"/>
      <c r="N124" s="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</row>
    <row r="125" spans="2:63" ht="15" customHeight="1" x14ac:dyDescent="0.25">
      <c r="B125" s="2"/>
      <c r="C125" s="53"/>
      <c r="D125" s="54"/>
      <c r="E125" s="51"/>
      <c r="F125" s="51"/>
      <c r="G125" s="51"/>
      <c r="H125" s="50"/>
      <c r="I125" s="50"/>
      <c r="J125" s="50"/>
      <c r="K125" s="50"/>
      <c r="L125" s="50"/>
      <c r="M125" s="55"/>
      <c r="N125" s="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</row>
    <row r="126" spans="2:63" ht="15" customHeight="1" x14ac:dyDescent="0.25">
      <c r="B126" s="2"/>
      <c r="C126" s="52" t="s">
        <v>25</v>
      </c>
      <c r="D126" s="52"/>
      <c r="E126" s="51"/>
      <c r="F126" s="92"/>
      <c r="G126" s="93"/>
      <c r="H126" s="50"/>
      <c r="I126" s="50"/>
      <c r="J126" s="50"/>
      <c r="K126" s="50"/>
      <c r="L126" s="50"/>
      <c r="M126" s="55"/>
      <c r="N126" s="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</row>
    <row r="127" spans="2:63" ht="15" customHeight="1" x14ac:dyDescent="0.25">
      <c r="B127" s="2"/>
      <c r="C127" s="53"/>
      <c r="D127" s="54"/>
      <c r="E127" s="51"/>
      <c r="F127" s="51"/>
      <c r="G127" s="51"/>
      <c r="H127" s="50"/>
      <c r="I127" s="50"/>
      <c r="J127" s="50"/>
      <c r="K127" s="50"/>
      <c r="L127" s="50"/>
      <c r="M127" s="55"/>
      <c r="N127" s="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</row>
    <row r="128" spans="2:63" ht="15" customHeight="1" x14ac:dyDescent="0.25">
      <c r="B128" s="2"/>
      <c r="C128" s="52" t="s">
        <v>26</v>
      </c>
      <c r="D128" s="54"/>
      <c r="E128" s="51"/>
      <c r="F128" s="78">
        <f>SUM(F122+F124+F126)</f>
        <v>0</v>
      </c>
      <c r="G128" s="79"/>
      <c r="H128" s="50"/>
      <c r="I128" s="50"/>
      <c r="J128" s="50"/>
      <c r="K128" s="50"/>
      <c r="L128" s="50"/>
      <c r="M128" s="55"/>
      <c r="N128" s="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</row>
    <row r="129" spans="2:63" ht="15" customHeight="1" thickBot="1" x14ac:dyDescent="0.3">
      <c r="B129" s="2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</row>
    <row r="130" spans="2:63" ht="15" customHeight="1" thickTop="1" x14ac:dyDescent="0.25">
      <c r="B130" s="2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</row>
    <row r="131" spans="2:63" ht="15" customHeight="1" x14ac:dyDescent="0.25">
      <c r="B131" s="2"/>
      <c r="C131" s="35" t="s">
        <v>33</v>
      </c>
      <c r="D131" s="36"/>
      <c r="E131" s="36"/>
      <c r="F131" s="36"/>
      <c r="G131" s="36"/>
      <c r="H131" s="36"/>
      <c r="I131" s="83" t="s">
        <v>17</v>
      </c>
      <c r="J131" s="83"/>
      <c r="K131" s="83"/>
      <c r="L131" s="83"/>
      <c r="M131" s="83"/>
      <c r="N131" s="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</row>
    <row r="132" spans="2:63" ht="15" customHeight="1" thickBot="1" x14ac:dyDescent="0.3">
      <c r="B132" s="2"/>
      <c r="C132" s="35"/>
      <c r="D132" s="36"/>
      <c r="E132" s="36"/>
      <c r="F132" s="36"/>
      <c r="G132" s="36"/>
      <c r="H132" s="36"/>
      <c r="I132" s="84" t="s">
        <v>18</v>
      </c>
      <c r="J132" s="84"/>
      <c r="K132" s="36"/>
      <c r="L132" s="84" t="s">
        <v>19</v>
      </c>
      <c r="M132" s="85"/>
      <c r="N132" s="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</row>
    <row r="133" spans="2:63" ht="15" customHeight="1" x14ac:dyDescent="0.25">
      <c r="B133" s="2"/>
      <c r="C133" s="108" t="s">
        <v>20</v>
      </c>
      <c r="D133" s="109"/>
      <c r="E133" s="109"/>
      <c r="F133" s="109"/>
      <c r="G133" s="110"/>
      <c r="H133" s="36"/>
      <c r="I133" s="103"/>
      <c r="J133" s="103"/>
      <c r="K133" s="36"/>
      <c r="L133" s="103"/>
      <c r="M133" s="103"/>
      <c r="N133" s="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</row>
    <row r="134" spans="2:63" ht="15" customHeight="1" x14ac:dyDescent="0.25">
      <c r="B134" s="2"/>
      <c r="C134" s="39"/>
      <c r="D134" s="39"/>
      <c r="E134" s="39"/>
      <c r="F134" s="39"/>
      <c r="G134" s="39"/>
      <c r="H134" s="36"/>
      <c r="I134" s="104"/>
      <c r="J134" s="104"/>
      <c r="K134" s="36"/>
      <c r="L134" s="104"/>
      <c r="M134" s="104"/>
      <c r="N134" s="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</row>
    <row r="135" spans="2:63" ht="15" customHeight="1" thickBot="1" x14ac:dyDescent="0.3">
      <c r="B135" s="2"/>
      <c r="C135" s="40" t="s">
        <v>21</v>
      </c>
      <c r="D135" s="40"/>
      <c r="E135" s="39"/>
      <c r="F135" s="106"/>
      <c r="G135" s="107"/>
      <c r="H135" s="36"/>
      <c r="I135" s="104"/>
      <c r="J135" s="104"/>
      <c r="K135" s="36"/>
      <c r="L135" s="105"/>
      <c r="M135" s="105"/>
      <c r="N135" s="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</row>
    <row r="136" spans="2:63" ht="15" customHeight="1" x14ac:dyDescent="0.25">
      <c r="B136" s="2"/>
      <c r="C136" s="39"/>
      <c r="D136" s="39"/>
      <c r="E136" s="39"/>
      <c r="F136" s="39"/>
      <c r="G136" s="39"/>
      <c r="H136" s="36"/>
      <c r="I136" s="100"/>
      <c r="J136" s="100"/>
      <c r="K136" s="36"/>
      <c r="L136" s="103"/>
      <c r="M136" s="103"/>
      <c r="N136" s="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</row>
    <row r="137" spans="2:63" ht="15" customHeight="1" x14ac:dyDescent="0.25">
      <c r="B137" s="2"/>
      <c r="C137" s="40" t="s">
        <v>22</v>
      </c>
      <c r="D137" s="40"/>
      <c r="E137" s="39"/>
      <c r="F137" s="106"/>
      <c r="G137" s="107"/>
      <c r="H137" s="36"/>
      <c r="I137" s="101"/>
      <c r="J137" s="101"/>
      <c r="K137" s="36"/>
      <c r="L137" s="104"/>
      <c r="M137" s="104"/>
      <c r="N137" s="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</row>
    <row r="138" spans="2:63" ht="15" customHeight="1" thickBot="1" x14ac:dyDescent="0.3">
      <c r="B138" s="2"/>
      <c r="C138" s="41"/>
      <c r="D138" s="42"/>
      <c r="E138" s="39"/>
      <c r="F138" s="39"/>
      <c r="G138" s="39"/>
      <c r="H138" s="36"/>
      <c r="I138" s="102"/>
      <c r="J138" s="102"/>
      <c r="K138" s="36"/>
      <c r="L138" s="105"/>
      <c r="M138" s="105"/>
      <c r="N138" s="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</row>
    <row r="139" spans="2:63" ht="15" customHeight="1" x14ac:dyDescent="0.25">
      <c r="B139" s="2"/>
      <c r="C139" s="40" t="s">
        <v>23</v>
      </c>
      <c r="D139" s="40"/>
      <c r="E139" s="39"/>
      <c r="F139" s="106"/>
      <c r="G139" s="107"/>
      <c r="H139" s="36"/>
      <c r="I139" s="80" t="s">
        <v>24</v>
      </c>
      <c r="J139" s="80"/>
      <c r="K139" s="81"/>
      <c r="L139" s="81"/>
      <c r="M139" s="82"/>
      <c r="N139" s="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</row>
    <row r="140" spans="2:63" ht="15" customHeight="1" x14ac:dyDescent="0.25">
      <c r="B140" s="2"/>
      <c r="C140" s="41"/>
      <c r="D140" s="42"/>
      <c r="E140" s="39"/>
      <c r="F140" s="39"/>
      <c r="G140" s="39"/>
      <c r="H140" s="36"/>
      <c r="I140" s="36"/>
      <c r="J140" s="36"/>
      <c r="K140" s="36"/>
      <c r="L140" s="36"/>
      <c r="M140" s="37"/>
      <c r="N140" s="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</row>
    <row r="141" spans="2:63" ht="15" customHeight="1" x14ac:dyDescent="0.25">
      <c r="B141" s="2"/>
      <c r="C141" s="40" t="s">
        <v>25</v>
      </c>
      <c r="D141" s="40"/>
      <c r="E141" s="39"/>
      <c r="F141" s="106"/>
      <c r="G141" s="107"/>
      <c r="H141" s="36"/>
      <c r="I141" s="36"/>
      <c r="J141" s="36"/>
      <c r="K141" s="36"/>
      <c r="L141" s="36"/>
      <c r="M141" s="37"/>
      <c r="N141" s="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</row>
    <row r="142" spans="2:63" ht="15" customHeight="1" x14ac:dyDescent="0.25">
      <c r="B142" s="2"/>
      <c r="C142" s="41"/>
      <c r="D142" s="42"/>
      <c r="E142" s="39"/>
      <c r="F142" s="39"/>
      <c r="G142" s="39"/>
      <c r="H142" s="36"/>
      <c r="I142" s="36"/>
      <c r="J142" s="36"/>
      <c r="K142" s="36"/>
      <c r="L142" s="36"/>
      <c r="M142" s="37"/>
      <c r="N142" s="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</row>
    <row r="143" spans="2:63" ht="15" customHeight="1" x14ac:dyDescent="0.25">
      <c r="B143" s="2"/>
      <c r="C143" s="40" t="s">
        <v>26</v>
      </c>
      <c r="D143" s="42"/>
      <c r="E143" s="39"/>
      <c r="F143" s="111">
        <f>SUM(F137+F139+F141)</f>
        <v>0</v>
      </c>
      <c r="G143" s="112"/>
      <c r="H143" s="36"/>
      <c r="I143" s="36"/>
      <c r="J143" s="36"/>
      <c r="K143" s="36"/>
      <c r="L143" s="36"/>
      <c r="M143" s="37"/>
      <c r="N143" s="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</row>
    <row r="144" spans="2:63" ht="15" customHeight="1" thickBot="1" x14ac:dyDescent="0.3">
      <c r="B144" s="2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</row>
    <row r="145" spans="2:63" ht="15" customHeight="1" thickTop="1" x14ac:dyDescent="0.25">
      <c r="B145" s="2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</row>
    <row r="146" spans="2:63" ht="15" customHeight="1" x14ac:dyDescent="0.25">
      <c r="B146" s="2"/>
      <c r="C146" s="49" t="s">
        <v>34</v>
      </c>
      <c r="D146" s="50"/>
      <c r="E146" s="50"/>
      <c r="F146" s="50"/>
      <c r="G146" s="50"/>
      <c r="H146" s="50"/>
      <c r="I146" s="83" t="s">
        <v>17</v>
      </c>
      <c r="J146" s="83"/>
      <c r="K146" s="83"/>
      <c r="L146" s="83"/>
      <c r="M146" s="83"/>
      <c r="N146" s="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</row>
    <row r="147" spans="2:63" ht="15" customHeight="1" thickBot="1" x14ac:dyDescent="0.3">
      <c r="B147" s="2"/>
      <c r="C147" s="49"/>
      <c r="D147" s="50"/>
      <c r="E147" s="50"/>
      <c r="F147" s="50"/>
      <c r="G147" s="50"/>
      <c r="H147" s="50"/>
      <c r="I147" s="87" t="s">
        <v>18</v>
      </c>
      <c r="J147" s="87"/>
      <c r="K147" s="50"/>
      <c r="L147" s="87" t="s">
        <v>19</v>
      </c>
      <c r="M147" s="88"/>
      <c r="N147" s="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</row>
    <row r="148" spans="2:63" ht="15" customHeight="1" x14ac:dyDescent="0.25">
      <c r="B148" s="2"/>
      <c r="C148" s="108" t="s">
        <v>20</v>
      </c>
      <c r="D148" s="109"/>
      <c r="E148" s="109"/>
      <c r="F148" s="109"/>
      <c r="G148" s="110"/>
      <c r="H148" s="50"/>
      <c r="I148" s="89"/>
      <c r="J148" s="89"/>
      <c r="K148" s="50"/>
      <c r="L148" s="89"/>
      <c r="M148" s="89"/>
      <c r="N148" s="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</row>
    <row r="149" spans="2:63" ht="15" customHeight="1" x14ac:dyDescent="0.25">
      <c r="B149" s="2"/>
      <c r="C149" s="51"/>
      <c r="D149" s="51"/>
      <c r="E149" s="51"/>
      <c r="F149" s="51"/>
      <c r="G149" s="51"/>
      <c r="H149" s="50"/>
      <c r="I149" s="90"/>
      <c r="J149" s="90"/>
      <c r="K149" s="50"/>
      <c r="L149" s="90"/>
      <c r="M149" s="90"/>
      <c r="N149" s="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</row>
    <row r="150" spans="2:63" ht="15" customHeight="1" thickBot="1" x14ac:dyDescent="0.3">
      <c r="B150" s="2"/>
      <c r="C150" s="52" t="s">
        <v>21</v>
      </c>
      <c r="D150" s="52"/>
      <c r="E150" s="51"/>
      <c r="F150" s="92"/>
      <c r="G150" s="93"/>
      <c r="H150" s="50"/>
      <c r="I150" s="90"/>
      <c r="J150" s="90"/>
      <c r="K150" s="50"/>
      <c r="L150" s="91"/>
      <c r="M150" s="91"/>
      <c r="N150" s="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</row>
    <row r="151" spans="2:63" ht="15" customHeight="1" x14ac:dyDescent="0.25">
      <c r="B151" s="2"/>
      <c r="C151" s="51"/>
      <c r="D151" s="51"/>
      <c r="E151" s="51"/>
      <c r="F151" s="51"/>
      <c r="G151" s="51"/>
      <c r="H151" s="50"/>
      <c r="I151" s="97"/>
      <c r="J151" s="97"/>
      <c r="K151" s="50"/>
      <c r="L151" s="89"/>
      <c r="M151" s="89"/>
      <c r="N151" s="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</row>
    <row r="152" spans="2:63" ht="15" customHeight="1" x14ac:dyDescent="0.25">
      <c r="B152" s="2"/>
      <c r="C152" s="52" t="s">
        <v>22</v>
      </c>
      <c r="D152" s="52"/>
      <c r="E152" s="51"/>
      <c r="F152" s="92"/>
      <c r="G152" s="93"/>
      <c r="H152" s="50"/>
      <c r="I152" s="98"/>
      <c r="J152" s="98"/>
      <c r="K152" s="50"/>
      <c r="L152" s="90"/>
      <c r="M152" s="90"/>
      <c r="N152" s="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</row>
    <row r="153" spans="2:63" ht="15" customHeight="1" thickBot="1" x14ac:dyDescent="0.3">
      <c r="B153" s="2"/>
      <c r="C153" s="53"/>
      <c r="D153" s="54"/>
      <c r="E153" s="51"/>
      <c r="F153" s="51"/>
      <c r="G153" s="51"/>
      <c r="H153" s="50"/>
      <c r="I153" s="99"/>
      <c r="J153" s="99"/>
      <c r="K153" s="50"/>
      <c r="L153" s="91"/>
      <c r="M153" s="91"/>
      <c r="N153" s="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</row>
    <row r="154" spans="2:63" ht="15" customHeight="1" x14ac:dyDescent="0.25">
      <c r="B154" s="2"/>
      <c r="C154" s="52" t="s">
        <v>23</v>
      </c>
      <c r="D154" s="52"/>
      <c r="E154" s="51"/>
      <c r="F154" s="92"/>
      <c r="G154" s="93"/>
      <c r="H154" s="50"/>
      <c r="I154" s="94" t="s">
        <v>24</v>
      </c>
      <c r="J154" s="94"/>
      <c r="K154" s="95"/>
      <c r="L154" s="95"/>
      <c r="M154" s="96"/>
      <c r="N154" s="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</row>
    <row r="155" spans="2:63" ht="15" customHeight="1" x14ac:dyDescent="0.25">
      <c r="B155" s="2"/>
      <c r="C155" s="53"/>
      <c r="D155" s="54"/>
      <c r="E155" s="51"/>
      <c r="F155" s="51"/>
      <c r="G155" s="51"/>
      <c r="H155" s="50"/>
      <c r="I155" s="50"/>
      <c r="J155" s="50"/>
      <c r="K155" s="50"/>
      <c r="L155" s="50"/>
      <c r="M155" s="55"/>
      <c r="N155" s="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</row>
    <row r="156" spans="2:63" ht="15" customHeight="1" x14ac:dyDescent="0.25">
      <c r="B156" s="2"/>
      <c r="C156" s="52" t="s">
        <v>25</v>
      </c>
      <c r="D156" s="52"/>
      <c r="E156" s="51"/>
      <c r="F156" s="92"/>
      <c r="G156" s="93"/>
      <c r="H156" s="50"/>
      <c r="I156" s="50"/>
      <c r="J156" s="50"/>
      <c r="K156" s="50"/>
      <c r="L156" s="50"/>
      <c r="M156" s="55"/>
      <c r="N156" s="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</row>
    <row r="157" spans="2:63" ht="15" customHeight="1" x14ac:dyDescent="0.25">
      <c r="B157" s="2"/>
      <c r="C157" s="53"/>
      <c r="D157" s="54"/>
      <c r="E157" s="51"/>
      <c r="F157" s="51"/>
      <c r="G157" s="51"/>
      <c r="H157" s="50"/>
      <c r="I157" s="50"/>
      <c r="J157" s="50"/>
      <c r="K157" s="50"/>
      <c r="L157" s="50"/>
      <c r="M157" s="55"/>
      <c r="N157" s="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</row>
    <row r="158" spans="2:63" ht="15" customHeight="1" x14ac:dyDescent="0.25">
      <c r="B158" s="2"/>
      <c r="C158" s="52" t="s">
        <v>26</v>
      </c>
      <c r="D158" s="54"/>
      <c r="E158" s="51"/>
      <c r="F158" s="78">
        <f>SUM(F152+F154+F156)</f>
        <v>0</v>
      </c>
      <c r="G158" s="79"/>
      <c r="H158" s="50"/>
      <c r="I158" s="50"/>
      <c r="J158" s="50"/>
      <c r="K158" s="50"/>
      <c r="L158" s="50"/>
      <c r="M158" s="55"/>
      <c r="N158" s="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</row>
    <row r="159" spans="2:63" ht="15" customHeight="1" x14ac:dyDescent="0.25">
      <c r="B159" s="2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</row>
    <row r="160" spans="2:63" ht="4.5" customHeight="1" x14ac:dyDescent="0.25"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</row>
    <row r="161" spans="2:63" s="1" customFormat="1" ht="4.5" customHeight="1" x14ac:dyDescent="0.25">
      <c r="B161" s="24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</row>
    <row r="162" spans="2:63" s="1" customFormat="1" ht="26.25" x14ac:dyDescent="0.4">
      <c r="B162" s="24"/>
      <c r="C162" s="57" t="s">
        <v>28</v>
      </c>
      <c r="D162" s="56"/>
      <c r="E162" s="56"/>
      <c r="F162" s="56"/>
      <c r="G162" s="56"/>
      <c r="H162" s="56"/>
      <c r="I162" s="56"/>
      <c r="J162" s="56"/>
      <c r="K162" s="56"/>
      <c r="L162" s="56"/>
      <c r="M162" s="56"/>
    </row>
    <row r="163" spans="2:63" s="1" customFormat="1" ht="4.5" customHeight="1" x14ac:dyDescent="0.25">
      <c r="B163" s="24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</row>
    <row r="164" spans="2:63" ht="4.5" customHeight="1" thickBot="1" x14ac:dyDescent="0.3"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</row>
    <row r="165" spans="2:63" ht="15" customHeight="1" thickTop="1" x14ac:dyDescent="0.25">
      <c r="B165" s="2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</row>
    <row r="166" spans="2:63" ht="15" customHeight="1" x14ac:dyDescent="0.25">
      <c r="B166" s="2"/>
      <c r="C166" s="35" t="s">
        <v>35</v>
      </c>
      <c r="D166" s="36"/>
      <c r="E166" s="36"/>
      <c r="F166" s="36"/>
      <c r="G166" s="36"/>
      <c r="H166" s="36"/>
      <c r="I166" s="83" t="s">
        <v>17</v>
      </c>
      <c r="J166" s="83"/>
      <c r="K166" s="83"/>
      <c r="L166" s="83"/>
      <c r="M166" s="83"/>
      <c r="N166" s="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</row>
    <row r="167" spans="2:63" ht="15" customHeight="1" thickBot="1" x14ac:dyDescent="0.3">
      <c r="B167" s="2"/>
      <c r="C167" s="35"/>
      <c r="D167" s="36"/>
      <c r="E167" s="36"/>
      <c r="F167" s="36"/>
      <c r="G167" s="36"/>
      <c r="H167" s="36"/>
      <c r="I167" s="84" t="s">
        <v>18</v>
      </c>
      <c r="J167" s="84"/>
      <c r="K167" s="36"/>
      <c r="L167" s="84" t="s">
        <v>19</v>
      </c>
      <c r="M167" s="85"/>
      <c r="N167" s="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</row>
    <row r="168" spans="2:63" ht="15" customHeight="1" x14ac:dyDescent="0.25">
      <c r="B168" s="2"/>
      <c r="C168" s="108" t="s">
        <v>20</v>
      </c>
      <c r="D168" s="109"/>
      <c r="E168" s="109"/>
      <c r="F168" s="109"/>
      <c r="G168" s="110"/>
      <c r="H168" s="36"/>
      <c r="I168" s="103"/>
      <c r="J168" s="103"/>
      <c r="K168" s="36"/>
      <c r="L168" s="103"/>
      <c r="M168" s="103"/>
      <c r="N168" s="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</row>
    <row r="169" spans="2:63" ht="15" customHeight="1" x14ac:dyDescent="0.25">
      <c r="B169" s="2"/>
      <c r="C169" s="39"/>
      <c r="D169" s="39"/>
      <c r="E169" s="39"/>
      <c r="F169" s="39"/>
      <c r="G169" s="39"/>
      <c r="H169" s="36"/>
      <c r="I169" s="104"/>
      <c r="J169" s="104"/>
      <c r="K169" s="36"/>
      <c r="L169" s="104"/>
      <c r="M169" s="104"/>
      <c r="N169" s="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</row>
    <row r="170" spans="2:63" ht="15" customHeight="1" thickBot="1" x14ac:dyDescent="0.3">
      <c r="B170" s="2"/>
      <c r="C170" s="40" t="s">
        <v>21</v>
      </c>
      <c r="D170" s="40"/>
      <c r="E170" s="39"/>
      <c r="F170" s="106"/>
      <c r="G170" s="107"/>
      <c r="H170" s="36"/>
      <c r="I170" s="104"/>
      <c r="J170" s="104"/>
      <c r="K170" s="36"/>
      <c r="L170" s="105"/>
      <c r="M170" s="105"/>
      <c r="N170" s="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</row>
    <row r="171" spans="2:63" ht="15" customHeight="1" x14ac:dyDescent="0.25">
      <c r="B171" s="2"/>
      <c r="C171" s="39"/>
      <c r="D171" s="39"/>
      <c r="E171" s="39"/>
      <c r="F171" s="39"/>
      <c r="G171" s="39"/>
      <c r="H171" s="36"/>
      <c r="I171" s="100"/>
      <c r="J171" s="100"/>
      <c r="K171" s="36"/>
      <c r="L171" s="103"/>
      <c r="M171" s="103"/>
      <c r="N171" s="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</row>
    <row r="172" spans="2:63" ht="15" customHeight="1" x14ac:dyDescent="0.25">
      <c r="B172" s="2"/>
      <c r="C172" s="40" t="s">
        <v>22</v>
      </c>
      <c r="D172" s="40"/>
      <c r="E172" s="39"/>
      <c r="F172" s="106"/>
      <c r="G172" s="107"/>
      <c r="H172" s="36"/>
      <c r="I172" s="101"/>
      <c r="J172" s="101"/>
      <c r="K172" s="36"/>
      <c r="L172" s="104"/>
      <c r="M172" s="104"/>
      <c r="N172" s="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</row>
    <row r="173" spans="2:63" ht="15" customHeight="1" thickBot="1" x14ac:dyDescent="0.3">
      <c r="B173" s="2"/>
      <c r="C173" s="41"/>
      <c r="D173" s="42"/>
      <c r="E173" s="39"/>
      <c r="F173" s="39"/>
      <c r="G173" s="39"/>
      <c r="H173" s="36"/>
      <c r="I173" s="102"/>
      <c r="J173" s="102"/>
      <c r="K173" s="36"/>
      <c r="L173" s="105"/>
      <c r="M173" s="105"/>
      <c r="N173" s="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</row>
    <row r="174" spans="2:63" ht="15" customHeight="1" x14ac:dyDescent="0.25">
      <c r="B174" s="2"/>
      <c r="C174" s="40" t="s">
        <v>23</v>
      </c>
      <c r="D174" s="40"/>
      <c r="E174" s="39"/>
      <c r="F174" s="106"/>
      <c r="G174" s="107"/>
      <c r="H174" s="36"/>
      <c r="I174" s="80" t="s">
        <v>24</v>
      </c>
      <c r="J174" s="80"/>
      <c r="K174" s="81"/>
      <c r="L174" s="81"/>
      <c r="M174" s="82"/>
      <c r="N174" s="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</row>
    <row r="175" spans="2:63" ht="15" customHeight="1" x14ac:dyDescent="0.25">
      <c r="B175" s="2"/>
      <c r="C175" s="41"/>
      <c r="D175" s="42"/>
      <c r="E175" s="39"/>
      <c r="F175" s="39"/>
      <c r="G175" s="39"/>
      <c r="H175" s="36"/>
      <c r="I175" s="36"/>
      <c r="J175" s="36"/>
      <c r="K175" s="36"/>
      <c r="L175" s="36"/>
      <c r="M175" s="37"/>
      <c r="N175" s="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</row>
    <row r="176" spans="2:63" ht="15" customHeight="1" x14ac:dyDescent="0.25">
      <c r="B176" s="2"/>
      <c r="C176" s="40" t="s">
        <v>25</v>
      </c>
      <c r="D176" s="40"/>
      <c r="E176" s="39"/>
      <c r="F176" s="106"/>
      <c r="G176" s="107"/>
      <c r="H176" s="36"/>
      <c r="I176" s="36"/>
      <c r="J176" s="36"/>
      <c r="K176" s="36"/>
      <c r="L176" s="36"/>
      <c r="M176" s="37"/>
      <c r="N176" s="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</row>
    <row r="177" spans="2:63" ht="15" customHeight="1" x14ac:dyDescent="0.25">
      <c r="B177" s="2"/>
      <c r="C177" s="41"/>
      <c r="D177" s="42"/>
      <c r="E177" s="39"/>
      <c r="F177" s="39"/>
      <c r="G177" s="39"/>
      <c r="H177" s="36"/>
      <c r="I177" s="36"/>
      <c r="J177" s="36"/>
      <c r="K177" s="36"/>
      <c r="L177" s="36"/>
      <c r="M177" s="37"/>
      <c r="N177" s="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</row>
    <row r="178" spans="2:63" ht="15" customHeight="1" x14ac:dyDescent="0.25">
      <c r="B178" s="2"/>
      <c r="C178" s="40" t="s">
        <v>26</v>
      </c>
      <c r="D178" s="42"/>
      <c r="E178" s="39"/>
      <c r="F178" s="111">
        <f>SUM(F172+F174+F176)</f>
        <v>0</v>
      </c>
      <c r="G178" s="112"/>
      <c r="H178" s="36"/>
      <c r="I178" s="36"/>
      <c r="J178" s="36"/>
      <c r="K178" s="36"/>
      <c r="L178" s="36"/>
      <c r="M178" s="37"/>
      <c r="N178" s="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</row>
    <row r="179" spans="2:63" ht="15" customHeight="1" thickBot="1" x14ac:dyDescent="0.3">
      <c r="B179" s="2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</row>
    <row r="180" spans="2:63" ht="15" customHeight="1" thickTop="1" x14ac:dyDescent="0.25">
      <c r="B180" s="2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</row>
    <row r="181" spans="2:63" ht="15" customHeight="1" x14ac:dyDescent="0.25">
      <c r="B181" s="2"/>
      <c r="C181" s="49" t="s">
        <v>36</v>
      </c>
      <c r="D181" s="50"/>
      <c r="E181" s="50"/>
      <c r="F181" s="50"/>
      <c r="G181" s="50"/>
      <c r="H181" s="50"/>
      <c r="I181" s="83" t="s">
        <v>17</v>
      </c>
      <c r="J181" s="83"/>
      <c r="K181" s="83"/>
      <c r="L181" s="83"/>
      <c r="M181" s="83"/>
      <c r="N181" s="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</row>
    <row r="182" spans="2:63" ht="15" customHeight="1" thickBot="1" x14ac:dyDescent="0.3">
      <c r="B182" s="2"/>
      <c r="C182" s="49"/>
      <c r="D182" s="50"/>
      <c r="E182" s="50"/>
      <c r="F182" s="50"/>
      <c r="G182" s="50"/>
      <c r="H182" s="50"/>
      <c r="I182" s="87" t="s">
        <v>18</v>
      </c>
      <c r="J182" s="87"/>
      <c r="K182" s="50"/>
      <c r="L182" s="87" t="s">
        <v>19</v>
      </c>
      <c r="M182" s="88"/>
      <c r="N182" s="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</row>
    <row r="183" spans="2:63" ht="15" customHeight="1" x14ac:dyDescent="0.25">
      <c r="B183" s="2"/>
      <c r="C183" s="108" t="s">
        <v>20</v>
      </c>
      <c r="D183" s="109"/>
      <c r="E183" s="109"/>
      <c r="F183" s="109"/>
      <c r="G183" s="110"/>
      <c r="H183" s="50"/>
      <c r="I183" s="89"/>
      <c r="J183" s="89"/>
      <c r="K183" s="50"/>
      <c r="L183" s="89"/>
      <c r="M183" s="89"/>
      <c r="N183" s="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</row>
    <row r="184" spans="2:63" ht="15" customHeight="1" x14ac:dyDescent="0.25">
      <c r="B184" s="2"/>
      <c r="C184" s="51"/>
      <c r="D184" s="51"/>
      <c r="E184" s="51"/>
      <c r="F184" s="51"/>
      <c r="G184" s="51"/>
      <c r="H184" s="50"/>
      <c r="I184" s="90"/>
      <c r="J184" s="90"/>
      <c r="K184" s="50"/>
      <c r="L184" s="90"/>
      <c r="M184" s="90"/>
      <c r="N184" s="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</row>
    <row r="185" spans="2:63" ht="15" customHeight="1" thickBot="1" x14ac:dyDescent="0.3">
      <c r="B185" s="2"/>
      <c r="C185" s="52" t="s">
        <v>21</v>
      </c>
      <c r="D185" s="52"/>
      <c r="E185" s="51"/>
      <c r="F185" s="92"/>
      <c r="G185" s="93"/>
      <c r="H185" s="50"/>
      <c r="I185" s="90"/>
      <c r="J185" s="90"/>
      <c r="K185" s="50"/>
      <c r="L185" s="91"/>
      <c r="M185" s="91"/>
      <c r="N185" s="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</row>
    <row r="186" spans="2:63" ht="15" customHeight="1" x14ac:dyDescent="0.25">
      <c r="B186" s="2"/>
      <c r="C186" s="51"/>
      <c r="D186" s="51"/>
      <c r="E186" s="51"/>
      <c r="F186" s="51"/>
      <c r="G186" s="51"/>
      <c r="H186" s="50"/>
      <c r="I186" s="97"/>
      <c r="J186" s="97"/>
      <c r="K186" s="50"/>
      <c r="L186" s="89"/>
      <c r="M186" s="89"/>
      <c r="N186" s="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</row>
    <row r="187" spans="2:63" ht="15" customHeight="1" x14ac:dyDescent="0.25">
      <c r="B187" s="2"/>
      <c r="C187" s="52" t="s">
        <v>22</v>
      </c>
      <c r="D187" s="52"/>
      <c r="E187" s="51"/>
      <c r="F187" s="92"/>
      <c r="G187" s="93"/>
      <c r="H187" s="50"/>
      <c r="I187" s="98"/>
      <c r="J187" s="98"/>
      <c r="K187" s="50"/>
      <c r="L187" s="90"/>
      <c r="M187" s="90"/>
      <c r="N187" s="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</row>
    <row r="188" spans="2:63" ht="15" customHeight="1" thickBot="1" x14ac:dyDescent="0.3">
      <c r="B188" s="2"/>
      <c r="C188" s="53"/>
      <c r="D188" s="54"/>
      <c r="E188" s="51"/>
      <c r="F188" s="51"/>
      <c r="G188" s="51"/>
      <c r="H188" s="50"/>
      <c r="I188" s="99"/>
      <c r="J188" s="99"/>
      <c r="K188" s="50"/>
      <c r="L188" s="91"/>
      <c r="M188" s="91"/>
      <c r="N188" s="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</row>
    <row r="189" spans="2:63" ht="15" customHeight="1" x14ac:dyDescent="0.25">
      <c r="B189" s="2"/>
      <c r="C189" s="52" t="s">
        <v>23</v>
      </c>
      <c r="D189" s="52"/>
      <c r="E189" s="51"/>
      <c r="F189" s="92"/>
      <c r="G189" s="93"/>
      <c r="H189" s="50"/>
      <c r="I189" s="94" t="s">
        <v>24</v>
      </c>
      <c r="J189" s="94"/>
      <c r="K189" s="95"/>
      <c r="L189" s="95"/>
      <c r="M189" s="96"/>
      <c r="N189" s="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</row>
    <row r="190" spans="2:63" ht="15" customHeight="1" x14ac:dyDescent="0.25">
      <c r="B190" s="2"/>
      <c r="C190" s="53"/>
      <c r="D190" s="54"/>
      <c r="E190" s="51"/>
      <c r="F190" s="51"/>
      <c r="G190" s="51"/>
      <c r="H190" s="50"/>
      <c r="I190" s="50"/>
      <c r="J190" s="50"/>
      <c r="K190" s="50"/>
      <c r="L190" s="50"/>
      <c r="M190" s="55"/>
      <c r="N190" s="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</row>
    <row r="191" spans="2:63" ht="15" customHeight="1" x14ac:dyDescent="0.25">
      <c r="B191" s="2"/>
      <c r="C191" s="52" t="s">
        <v>25</v>
      </c>
      <c r="D191" s="52"/>
      <c r="E191" s="51"/>
      <c r="F191" s="92"/>
      <c r="G191" s="93"/>
      <c r="H191" s="50"/>
      <c r="I191" s="50"/>
      <c r="J191" s="50"/>
      <c r="K191" s="50"/>
      <c r="L191" s="50"/>
      <c r="M191" s="55"/>
      <c r="N191" s="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</row>
    <row r="192" spans="2:63" ht="15" customHeight="1" x14ac:dyDescent="0.25">
      <c r="B192" s="2"/>
      <c r="C192" s="53"/>
      <c r="D192" s="54"/>
      <c r="E192" s="51"/>
      <c r="F192" s="51"/>
      <c r="G192" s="51"/>
      <c r="H192" s="50"/>
      <c r="I192" s="50"/>
      <c r="J192" s="50"/>
      <c r="K192" s="50"/>
      <c r="L192" s="50"/>
      <c r="M192" s="55"/>
      <c r="N192" s="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</row>
    <row r="193" spans="2:63" ht="15" customHeight="1" x14ac:dyDescent="0.25">
      <c r="B193" s="2"/>
      <c r="C193" s="52" t="s">
        <v>26</v>
      </c>
      <c r="D193" s="54"/>
      <c r="E193" s="51"/>
      <c r="F193" s="78">
        <f>SUM(F187+F189+F191)</f>
        <v>0</v>
      </c>
      <c r="G193" s="79"/>
      <c r="H193" s="50"/>
      <c r="I193" s="50"/>
      <c r="J193" s="50"/>
      <c r="K193" s="50"/>
      <c r="L193" s="50"/>
      <c r="M193" s="55"/>
      <c r="N193" s="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</row>
    <row r="194" spans="2:63" ht="15" customHeight="1" thickBot="1" x14ac:dyDescent="0.3">
      <c r="B194" s="2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</row>
    <row r="195" spans="2:63" ht="15" customHeight="1" thickTop="1" x14ac:dyDescent="0.25">
      <c r="B195" s="2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</row>
    <row r="196" spans="2:63" ht="15" customHeight="1" x14ac:dyDescent="0.25">
      <c r="B196" s="2"/>
      <c r="C196" s="35" t="s">
        <v>37</v>
      </c>
      <c r="D196" s="36"/>
      <c r="E196" s="36"/>
      <c r="F196" s="36"/>
      <c r="G196" s="36"/>
      <c r="H196" s="36"/>
      <c r="I196" s="83" t="s">
        <v>17</v>
      </c>
      <c r="J196" s="83"/>
      <c r="K196" s="83"/>
      <c r="L196" s="83"/>
      <c r="M196" s="83"/>
      <c r="N196" s="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</row>
    <row r="197" spans="2:63" ht="15" customHeight="1" thickBot="1" x14ac:dyDescent="0.3">
      <c r="B197" s="2"/>
      <c r="C197" s="35"/>
      <c r="D197" s="36"/>
      <c r="E197" s="36"/>
      <c r="F197" s="36"/>
      <c r="G197" s="36"/>
      <c r="H197" s="36"/>
      <c r="I197" s="84" t="s">
        <v>18</v>
      </c>
      <c r="J197" s="84"/>
      <c r="K197" s="36"/>
      <c r="L197" s="84" t="s">
        <v>19</v>
      </c>
      <c r="M197" s="85"/>
      <c r="N197" s="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</row>
    <row r="198" spans="2:63" ht="15" customHeight="1" x14ac:dyDescent="0.25">
      <c r="B198" s="2"/>
      <c r="C198" s="108" t="s">
        <v>20</v>
      </c>
      <c r="D198" s="109"/>
      <c r="E198" s="109"/>
      <c r="F198" s="109"/>
      <c r="G198" s="110"/>
      <c r="H198" s="36"/>
      <c r="I198" s="103"/>
      <c r="J198" s="103"/>
      <c r="K198" s="36"/>
      <c r="L198" s="103"/>
      <c r="M198" s="103"/>
      <c r="N198" s="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</row>
    <row r="199" spans="2:63" ht="15" customHeight="1" x14ac:dyDescent="0.25">
      <c r="B199" s="2"/>
      <c r="C199" s="39"/>
      <c r="D199" s="39"/>
      <c r="E199" s="39"/>
      <c r="F199" s="39"/>
      <c r="G199" s="39"/>
      <c r="H199" s="36"/>
      <c r="I199" s="104"/>
      <c r="J199" s="104"/>
      <c r="K199" s="36"/>
      <c r="L199" s="104"/>
      <c r="M199" s="104"/>
      <c r="N199" s="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</row>
    <row r="200" spans="2:63" ht="15" customHeight="1" thickBot="1" x14ac:dyDescent="0.3">
      <c r="B200" s="2"/>
      <c r="C200" s="40" t="s">
        <v>21</v>
      </c>
      <c r="D200" s="40"/>
      <c r="E200" s="39"/>
      <c r="F200" s="106"/>
      <c r="G200" s="107"/>
      <c r="H200" s="36"/>
      <c r="I200" s="104"/>
      <c r="J200" s="104"/>
      <c r="K200" s="36"/>
      <c r="L200" s="105"/>
      <c r="M200" s="105"/>
      <c r="N200" s="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</row>
    <row r="201" spans="2:63" ht="15" customHeight="1" x14ac:dyDescent="0.25">
      <c r="B201" s="2"/>
      <c r="C201" s="39"/>
      <c r="D201" s="39"/>
      <c r="E201" s="39"/>
      <c r="F201" s="39"/>
      <c r="G201" s="39"/>
      <c r="H201" s="36"/>
      <c r="I201" s="100"/>
      <c r="J201" s="100"/>
      <c r="K201" s="36"/>
      <c r="L201" s="103"/>
      <c r="M201" s="103"/>
      <c r="N201" s="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</row>
    <row r="202" spans="2:63" ht="15" customHeight="1" x14ac:dyDescent="0.25">
      <c r="B202" s="2"/>
      <c r="C202" s="40" t="s">
        <v>22</v>
      </c>
      <c r="D202" s="40"/>
      <c r="E202" s="39"/>
      <c r="F202" s="106"/>
      <c r="G202" s="107"/>
      <c r="H202" s="36"/>
      <c r="I202" s="101"/>
      <c r="J202" s="101"/>
      <c r="K202" s="36"/>
      <c r="L202" s="104"/>
      <c r="M202" s="104"/>
      <c r="N202" s="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</row>
    <row r="203" spans="2:63" ht="15" customHeight="1" thickBot="1" x14ac:dyDescent="0.3">
      <c r="B203" s="2"/>
      <c r="C203" s="41"/>
      <c r="D203" s="42"/>
      <c r="E203" s="39"/>
      <c r="F203" s="39"/>
      <c r="G203" s="39"/>
      <c r="H203" s="36"/>
      <c r="I203" s="102"/>
      <c r="J203" s="102"/>
      <c r="K203" s="36"/>
      <c r="L203" s="105"/>
      <c r="M203" s="105"/>
      <c r="N203" s="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</row>
    <row r="204" spans="2:63" ht="15" customHeight="1" x14ac:dyDescent="0.25">
      <c r="B204" s="2"/>
      <c r="C204" s="40" t="s">
        <v>23</v>
      </c>
      <c r="D204" s="40"/>
      <c r="E204" s="39"/>
      <c r="F204" s="106"/>
      <c r="G204" s="107"/>
      <c r="H204" s="36"/>
      <c r="I204" s="80" t="s">
        <v>24</v>
      </c>
      <c r="J204" s="80"/>
      <c r="K204" s="81"/>
      <c r="L204" s="81"/>
      <c r="M204" s="82"/>
      <c r="N204" s="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</row>
    <row r="205" spans="2:63" ht="15" customHeight="1" x14ac:dyDescent="0.25">
      <c r="B205" s="2"/>
      <c r="C205" s="41"/>
      <c r="D205" s="42"/>
      <c r="E205" s="39"/>
      <c r="F205" s="39"/>
      <c r="G205" s="39"/>
      <c r="H205" s="36"/>
      <c r="I205" s="36"/>
      <c r="J205" s="36"/>
      <c r="K205" s="36"/>
      <c r="L205" s="36"/>
      <c r="M205" s="37"/>
      <c r="N205" s="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</row>
    <row r="206" spans="2:63" ht="15" customHeight="1" x14ac:dyDescent="0.25">
      <c r="B206" s="2"/>
      <c r="C206" s="40" t="s">
        <v>25</v>
      </c>
      <c r="D206" s="40"/>
      <c r="E206" s="39"/>
      <c r="F206" s="106"/>
      <c r="G206" s="107"/>
      <c r="H206" s="36"/>
      <c r="I206" s="36"/>
      <c r="J206" s="36"/>
      <c r="K206" s="36"/>
      <c r="L206" s="36"/>
      <c r="M206" s="37"/>
      <c r="N206" s="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</row>
    <row r="207" spans="2:63" ht="15" customHeight="1" x14ac:dyDescent="0.25">
      <c r="B207" s="2"/>
      <c r="C207" s="41"/>
      <c r="D207" s="42"/>
      <c r="E207" s="39"/>
      <c r="F207" s="39"/>
      <c r="G207" s="39"/>
      <c r="H207" s="36"/>
      <c r="I207" s="36"/>
      <c r="J207" s="36"/>
      <c r="K207" s="36"/>
      <c r="L207" s="36"/>
      <c r="M207" s="37"/>
      <c r="N207" s="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</row>
    <row r="208" spans="2:63" ht="15" customHeight="1" x14ac:dyDescent="0.25">
      <c r="B208" s="2"/>
      <c r="C208" s="40" t="s">
        <v>26</v>
      </c>
      <c r="D208" s="42"/>
      <c r="E208" s="39"/>
      <c r="F208" s="111">
        <f>SUM(F202+F204+F206)</f>
        <v>0</v>
      </c>
      <c r="G208" s="112"/>
      <c r="H208" s="36"/>
      <c r="I208" s="36"/>
      <c r="J208" s="36"/>
      <c r="K208" s="36"/>
      <c r="L208" s="36"/>
      <c r="M208" s="37"/>
      <c r="N208" s="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</row>
    <row r="209" spans="2:63" ht="15" customHeight="1" x14ac:dyDescent="0.25">
      <c r="B209" s="2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</row>
    <row r="210" spans="2:63" ht="4.5" customHeight="1" x14ac:dyDescent="0.25"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</row>
    <row r="211" spans="2:63" s="1" customFormat="1" ht="4.5" customHeight="1" x14ac:dyDescent="0.25">
      <c r="B211" s="24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</row>
    <row r="212" spans="2:63" s="1" customFormat="1" ht="26.25" x14ac:dyDescent="0.4">
      <c r="B212" s="24"/>
      <c r="C212" s="57" t="s">
        <v>28</v>
      </c>
      <c r="D212" s="56"/>
      <c r="E212" s="56"/>
      <c r="F212" s="56"/>
      <c r="G212" s="56"/>
      <c r="H212" s="56"/>
      <c r="I212" s="56"/>
      <c r="J212" s="56"/>
      <c r="K212" s="56"/>
      <c r="L212" s="56"/>
      <c r="M212" s="56"/>
    </row>
    <row r="213" spans="2:63" s="1" customFormat="1" ht="4.5" customHeight="1" x14ac:dyDescent="0.25">
      <c r="B213" s="24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</row>
    <row r="214" spans="2:63" ht="4.5" customHeight="1" thickBot="1" x14ac:dyDescent="0.3"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</row>
    <row r="215" spans="2:63" ht="15" customHeight="1" thickTop="1" x14ac:dyDescent="0.25">
      <c r="B215" s="2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</row>
    <row r="216" spans="2:63" ht="15" customHeight="1" x14ac:dyDescent="0.25">
      <c r="B216" s="2"/>
      <c r="C216" s="49" t="s">
        <v>38</v>
      </c>
      <c r="D216" s="50"/>
      <c r="E216" s="50"/>
      <c r="F216" s="50"/>
      <c r="G216" s="50"/>
      <c r="H216" s="50"/>
      <c r="I216" s="83" t="s">
        <v>17</v>
      </c>
      <c r="J216" s="83"/>
      <c r="K216" s="83"/>
      <c r="L216" s="83"/>
      <c r="M216" s="83"/>
      <c r="N216" s="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</row>
    <row r="217" spans="2:63" ht="15" customHeight="1" thickBot="1" x14ac:dyDescent="0.3">
      <c r="B217" s="2"/>
      <c r="C217" s="49"/>
      <c r="D217" s="50"/>
      <c r="E217" s="50"/>
      <c r="F217" s="50"/>
      <c r="G217" s="50"/>
      <c r="H217" s="50"/>
      <c r="I217" s="87" t="s">
        <v>18</v>
      </c>
      <c r="J217" s="87"/>
      <c r="K217" s="50"/>
      <c r="L217" s="87" t="s">
        <v>19</v>
      </c>
      <c r="M217" s="88"/>
      <c r="N217" s="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</row>
    <row r="218" spans="2:63" ht="15" customHeight="1" x14ac:dyDescent="0.25">
      <c r="B218" s="2"/>
      <c r="C218" s="108" t="s">
        <v>20</v>
      </c>
      <c r="D218" s="109"/>
      <c r="E218" s="109"/>
      <c r="F218" s="109"/>
      <c r="G218" s="110"/>
      <c r="H218" s="50"/>
      <c r="I218" s="89"/>
      <c r="J218" s="89"/>
      <c r="K218" s="50"/>
      <c r="L218" s="89"/>
      <c r="M218" s="89"/>
      <c r="N218" s="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</row>
    <row r="219" spans="2:63" ht="15" customHeight="1" x14ac:dyDescent="0.25">
      <c r="B219" s="2"/>
      <c r="C219" s="51"/>
      <c r="D219" s="51"/>
      <c r="E219" s="51"/>
      <c r="F219" s="51"/>
      <c r="G219" s="51"/>
      <c r="H219" s="50"/>
      <c r="I219" s="90"/>
      <c r="J219" s="90"/>
      <c r="K219" s="50"/>
      <c r="L219" s="90"/>
      <c r="M219" s="90"/>
      <c r="N219" s="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</row>
    <row r="220" spans="2:63" ht="15" customHeight="1" thickBot="1" x14ac:dyDescent="0.3">
      <c r="B220" s="2"/>
      <c r="C220" s="52" t="s">
        <v>21</v>
      </c>
      <c r="D220" s="52"/>
      <c r="E220" s="51"/>
      <c r="F220" s="92"/>
      <c r="G220" s="93"/>
      <c r="H220" s="50"/>
      <c r="I220" s="90"/>
      <c r="J220" s="90"/>
      <c r="K220" s="50"/>
      <c r="L220" s="91"/>
      <c r="M220" s="91"/>
      <c r="N220" s="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</row>
    <row r="221" spans="2:63" ht="15" customHeight="1" x14ac:dyDescent="0.25">
      <c r="B221" s="2"/>
      <c r="C221" s="51"/>
      <c r="D221" s="51"/>
      <c r="E221" s="51"/>
      <c r="F221" s="51"/>
      <c r="G221" s="51"/>
      <c r="H221" s="50"/>
      <c r="I221" s="97"/>
      <c r="J221" s="97"/>
      <c r="K221" s="50"/>
      <c r="L221" s="89"/>
      <c r="M221" s="89"/>
      <c r="N221" s="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</row>
    <row r="222" spans="2:63" ht="15" customHeight="1" x14ac:dyDescent="0.25">
      <c r="B222" s="2"/>
      <c r="C222" s="52" t="s">
        <v>22</v>
      </c>
      <c r="D222" s="52"/>
      <c r="E222" s="51"/>
      <c r="F222" s="92"/>
      <c r="G222" s="93"/>
      <c r="H222" s="50"/>
      <c r="I222" s="98"/>
      <c r="J222" s="98"/>
      <c r="K222" s="50"/>
      <c r="L222" s="90"/>
      <c r="M222" s="90"/>
      <c r="N222" s="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</row>
    <row r="223" spans="2:63" ht="15" customHeight="1" thickBot="1" x14ac:dyDescent="0.3">
      <c r="B223" s="2"/>
      <c r="C223" s="53"/>
      <c r="D223" s="54"/>
      <c r="E223" s="51"/>
      <c r="F223" s="51"/>
      <c r="G223" s="51"/>
      <c r="H223" s="50"/>
      <c r="I223" s="99"/>
      <c r="J223" s="99"/>
      <c r="K223" s="50"/>
      <c r="L223" s="91"/>
      <c r="M223" s="91"/>
      <c r="N223" s="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</row>
    <row r="224" spans="2:63" ht="15" customHeight="1" x14ac:dyDescent="0.25">
      <c r="B224" s="2"/>
      <c r="C224" s="52" t="s">
        <v>23</v>
      </c>
      <c r="D224" s="52"/>
      <c r="E224" s="51"/>
      <c r="F224" s="92"/>
      <c r="G224" s="93"/>
      <c r="H224" s="50"/>
      <c r="I224" s="94" t="s">
        <v>24</v>
      </c>
      <c r="J224" s="94"/>
      <c r="K224" s="95"/>
      <c r="L224" s="95"/>
      <c r="M224" s="96"/>
      <c r="N224" s="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</row>
    <row r="225" spans="2:63" ht="15" customHeight="1" x14ac:dyDescent="0.25">
      <c r="B225" s="2"/>
      <c r="C225" s="53"/>
      <c r="D225" s="54"/>
      <c r="E225" s="51"/>
      <c r="F225" s="51"/>
      <c r="G225" s="51"/>
      <c r="H225" s="50"/>
      <c r="I225" s="50"/>
      <c r="J225" s="50"/>
      <c r="K225" s="50"/>
      <c r="L225" s="50"/>
      <c r="M225" s="55"/>
      <c r="N225" s="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</row>
    <row r="226" spans="2:63" ht="15" customHeight="1" x14ac:dyDescent="0.25">
      <c r="B226" s="2"/>
      <c r="C226" s="52" t="s">
        <v>25</v>
      </c>
      <c r="D226" s="52"/>
      <c r="E226" s="51"/>
      <c r="F226" s="92"/>
      <c r="G226" s="93"/>
      <c r="H226" s="50"/>
      <c r="I226" s="50"/>
      <c r="J226" s="50"/>
      <c r="K226" s="50"/>
      <c r="L226" s="50"/>
      <c r="M226" s="55"/>
      <c r="N226" s="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</row>
    <row r="227" spans="2:63" ht="15" customHeight="1" x14ac:dyDescent="0.25">
      <c r="B227" s="2"/>
      <c r="C227" s="53"/>
      <c r="D227" s="54"/>
      <c r="E227" s="51"/>
      <c r="F227" s="51"/>
      <c r="G227" s="51"/>
      <c r="H227" s="50"/>
      <c r="I227" s="50"/>
      <c r="J227" s="50"/>
      <c r="K227" s="50"/>
      <c r="L227" s="50"/>
      <c r="M227" s="55"/>
      <c r="N227" s="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</row>
    <row r="228" spans="2:63" ht="15" customHeight="1" x14ac:dyDescent="0.25">
      <c r="B228" s="2"/>
      <c r="C228" s="52" t="s">
        <v>26</v>
      </c>
      <c r="D228" s="54"/>
      <c r="E228" s="51"/>
      <c r="F228" s="78">
        <f>SUM(F222+F224+F226)</f>
        <v>0</v>
      </c>
      <c r="G228" s="79"/>
      <c r="H228" s="50"/>
      <c r="I228" s="50"/>
      <c r="J228" s="50"/>
      <c r="K228" s="50"/>
      <c r="L228" s="50"/>
      <c r="M228" s="55"/>
      <c r="N228" s="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</row>
    <row r="229" spans="2:63" ht="15" customHeight="1" thickBot="1" x14ac:dyDescent="0.3">
      <c r="B229" s="2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</row>
    <row r="230" spans="2:63" ht="15" customHeight="1" thickTop="1" x14ac:dyDescent="0.25">
      <c r="B230" s="2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</row>
    <row r="231" spans="2:63" ht="15" customHeight="1" x14ac:dyDescent="0.25">
      <c r="B231" s="2"/>
      <c r="C231" s="35" t="s">
        <v>39</v>
      </c>
      <c r="D231" s="36"/>
      <c r="E231" s="36"/>
      <c r="F231" s="36"/>
      <c r="G231" s="36"/>
      <c r="H231" s="36"/>
      <c r="I231" s="83" t="s">
        <v>17</v>
      </c>
      <c r="J231" s="83"/>
      <c r="K231" s="83"/>
      <c r="L231" s="83"/>
      <c r="M231" s="83"/>
      <c r="N231" s="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</row>
    <row r="232" spans="2:63" ht="15" customHeight="1" thickBot="1" x14ac:dyDescent="0.3">
      <c r="B232" s="2"/>
      <c r="C232" s="35"/>
      <c r="D232" s="36"/>
      <c r="E232" s="36"/>
      <c r="F232" s="36"/>
      <c r="G232" s="36"/>
      <c r="H232" s="36"/>
      <c r="I232" s="84" t="s">
        <v>18</v>
      </c>
      <c r="J232" s="84"/>
      <c r="K232" s="36"/>
      <c r="L232" s="84" t="s">
        <v>19</v>
      </c>
      <c r="M232" s="85"/>
      <c r="N232" s="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</row>
    <row r="233" spans="2:63" ht="15" customHeight="1" x14ac:dyDescent="0.25">
      <c r="B233" s="2"/>
      <c r="C233" s="108" t="s">
        <v>20</v>
      </c>
      <c r="D233" s="109"/>
      <c r="E233" s="109"/>
      <c r="F233" s="109"/>
      <c r="G233" s="110"/>
      <c r="H233" s="36"/>
      <c r="I233" s="103"/>
      <c r="J233" s="103"/>
      <c r="K233" s="36"/>
      <c r="L233" s="103"/>
      <c r="M233" s="103"/>
      <c r="N233" s="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</row>
    <row r="234" spans="2:63" ht="15" customHeight="1" x14ac:dyDescent="0.25">
      <c r="B234" s="2"/>
      <c r="C234" s="39"/>
      <c r="D234" s="39"/>
      <c r="E234" s="39"/>
      <c r="F234" s="39"/>
      <c r="G234" s="39"/>
      <c r="H234" s="36"/>
      <c r="I234" s="104"/>
      <c r="J234" s="104"/>
      <c r="K234" s="36"/>
      <c r="L234" s="104"/>
      <c r="M234" s="104"/>
      <c r="N234" s="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</row>
    <row r="235" spans="2:63" ht="15" customHeight="1" thickBot="1" x14ac:dyDescent="0.3">
      <c r="B235" s="2"/>
      <c r="C235" s="40" t="s">
        <v>21</v>
      </c>
      <c r="D235" s="40"/>
      <c r="E235" s="39"/>
      <c r="F235" s="106"/>
      <c r="G235" s="107"/>
      <c r="H235" s="36"/>
      <c r="I235" s="104"/>
      <c r="J235" s="104"/>
      <c r="K235" s="36"/>
      <c r="L235" s="105"/>
      <c r="M235" s="105"/>
      <c r="N235" s="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</row>
    <row r="236" spans="2:63" ht="15" customHeight="1" x14ac:dyDescent="0.25">
      <c r="B236" s="2"/>
      <c r="C236" s="39"/>
      <c r="D236" s="39"/>
      <c r="E236" s="39"/>
      <c r="F236" s="39"/>
      <c r="G236" s="39"/>
      <c r="H236" s="36"/>
      <c r="I236" s="100"/>
      <c r="J236" s="100"/>
      <c r="K236" s="36"/>
      <c r="L236" s="103"/>
      <c r="M236" s="103"/>
      <c r="N236" s="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</row>
    <row r="237" spans="2:63" ht="15" customHeight="1" x14ac:dyDescent="0.25">
      <c r="B237" s="2"/>
      <c r="C237" s="40" t="s">
        <v>22</v>
      </c>
      <c r="D237" s="40"/>
      <c r="E237" s="39"/>
      <c r="F237" s="106"/>
      <c r="G237" s="107"/>
      <c r="H237" s="36"/>
      <c r="I237" s="101"/>
      <c r="J237" s="101"/>
      <c r="K237" s="36"/>
      <c r="L237" s="104"/>
      <c r="M237" s="104"/>
      <c r="N237" s="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</row>
    <row r="238" spans="2:63" ht="15" customHeight="1" thickBot="1" x14ac:dyDescent="0.3">
      <c r="B238" s="2"/>
      <c r="C238" s="41"/>
      <c r="D238" s="42"/>
      <c r="E238" s="39"/>
      <c r="F238" s="39"/>
      <c r="G238" s="39"/>
      <c r="H238" s="36"/>
      <c r="I238" s="102"/>
      <c r="J238" s="102"/>
      <c r="K238" s="36"/>
      <c r="L238" s="105"/>
      <c r="M238" s="105"/>
      <c r="N238" s="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</row>
    <row r="239" spans="2:63" ht="15" customHeight="1" x14ac:dyDescent="0.25">
      <c r="B239" s="2"/>
      <c r="C239" s="40" t="s">
        <v>23</v>
      </c>
      <c r="D239" s="40"/>
      <c r="E239" s="39"/>
      <c r="F239" s="106"/>
      <c r="G239" s="107"/>
      <c r="H239" s="36"/>
      <c r="I239" s="80" t="s">
        <v>24</v>
      </c>
      <c r="J239" s="80"/>
      <c r="K239" s="81"/>
      <c r="L239" s="81"/>
      <c r="M239" s="82"/>
      <c r="N239" s="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</row>
    <row r="240" spans="2:63" ht="15" customHeight="1" x14ac:dyDescent="0.25">
      <c r="B240" s="2"/>
      <c r="C240" s="41"/>
      <c r="D240" s="42"/>
      <c r="E240" s="39"/>
      <c r="F240" s="39"/>
      <c r="G240" s="39"/>
      <c r="H240" s="36"/>
      <c r="I240" s="36"/>
      <c r="J240" s="36"/>
      <c r="K240" s="36"/>
      <c r="L240" s="36"/>
      <c r="M240" s="37"/>
      <c r="N240" s="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</row>
    <row r="241" spans="2:63" ht="15" customHeight="1" x14ac:dyDescent="0.25">
      <c r="B241" s="2"/>
      <c r="C241" s="40" t="s">
        <v>25</v>
      </c>
      <c r="D241" s="40"/>
      <c r="E241" s="39"/>
      <c r="F241" s="106"/>
      <c r="G241" s="107"/>
      <c r="H241" s="36"/>
      <c r="I241" s="36"/>
      <c r="J241" s="36"/>
      <c r="K241" s="36"/>
      <c r="L241" s="36"/>
      <c r="M241" s="37"/>
      <c r="N241" s="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</row>
    <row r="242" spans="2:63" ht="15" customHeight="1" x14ac:dyDescent="0.25">
      <c r="B242" s="2"/>
      <c r="C242" s="41"/>
      <c r="D242" s="42"/>
      <c r="E242" s="39"/>
      <c r="F242" s="39"/>
      <c r="G242" s="39"/>
      <c r="H242" s="36"/>
      <c r="I242" s="36"/>
      <c r="J242" s="36"/>
      <c r="K242" s="36"/>
      <c r="L242" s="36"/>
      <c r="M242" s="37"/>
      <c r="N242" s="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</row>
    <row r="243" spans="2:63" ht="15" customHeight="1" x14ac:dyDescent="0.25">
      <c r="B243" s="2"/>
      <c r="C243" s="40" t="s">
        <v>26</v>
      </c>
      <c r="D243" s="42"/>
      <c r="E243" s="39"/>
      <c r="F243" s="111">
        <f>SUM(F237+F239+F241)</f>
        <v>0</v>
      </c>
      <c r="G243" s="112"/>
      <c r="H243" s="36"/>
      <c r="I243" s="36"/>
      <c r="J243" s="36"/>
      <c r="K243" s="36"/>
      <c r="L243" s="36"/>
      <c r="M243" s="37"/>
      <c r="N243" s="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</row>
    <row r="244" spans="2:63" ht="15" customHeight="1" thickBot="1" x14ac:dyDescent="0.3">
      <c r="B244" s="2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</row>
    <row r="245" spans="2:63" ht="15" customHeight="1" thickTop="1" x14ac:dyDescent="0.25">
      <c r="B245" s="2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</row>
    <row r="246" spans="2:63" ht="15" customHeight="1" x14ac:dyDescent="0.25">
      <c r="B246" s="2"/>
      <c r="C246" s="49" t="s">
        <v>40</v>
      </c>
      <c r="D246" s="50"/>
      <c r="E246" s="50"/>
      <c r="F246" s="50"/>
      <c r="G246" s="50"/>
      <c r="H246" s="50"/>
      <c r="I246" s="83" t="s">
        <v>17</v>
      </c>
      <c r="J246" s="83"/>
      <c r="K246" s="83"/>
      <c r="L246" s="83"/>
      <c r="M246" s="83"/>
      <c r="N246" s="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</row>
    <row r="247" spans="2:63" ht="15" customHeight="1" thickBot="1" x14ac:dyDescent="0.3">
      <c r="B247" s="2"/>
      <c r="C247" s="49"/>
      <c r="D247" s="50"/>
      <c r="E247" s="50"/>
      <c r="F247" s="50"/>
      <c r="G247" s="50"/>
      <c r="H247" s="50"/>
      <c r="I247" s="87" t="s">
        <v>18</v>
      </c>
      <c r="J247" s="87"/>
      <c r="K247" s="50"/>
      <c r="L247" s="87" t="s">
        <v>19</v>
      </c>
      <c r="M247" s="88"/>
      <c r="N247" s="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</row>
    <row r="248" spans="2:63" ht="15" customHeight="1" x14ac:dyDescent="0.25">
      <c r="B248" s="2"/>
      <c r="C248" s="108" t="s">
        <v>20</v>
      </c>
      <c r="D248" s="109"/>
      <c r="E248" s="109"/>
      <c r="F248" s="109"/>
      <c r="G248" s="110"/>
      <c r="H248" s="50"/>
      <c r="I248" s="89"/>
      <c r="J248" s="89"/>
      <c r="K248" s="50"/>
      <c r="L248" s="89"/>
      <c r="M248" s="89"/>
      <c r="N248" s="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</row>
    <row r="249" spans="2:63" ht="15" customHeight="1" x14ac:dyDescent="0.25">
      <c r="B249" s="2"/>
      <c r="C249" s="51"/>
      <c r="D249" s="51"/>
      <c r="E249" s="51"/>
      <c r="F249" s="51"/>
      <c r="G249" s="51"/>
      <c r="H249" s="50"/>
      <c r="I249" s="90"/>
      <c r="J249" s="90"/>
      <c r="K249" s="50"/>
      <c r="L249" s="90"/>
      <c r="M249" s="90"/>
      <c r="N249" s="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</row>
    <row r="250" spans="2:63" ht="15" customHeight="1" thickBot="1" x14ac:dyDescent="0.3">
      <c r="B250" s="2"/>
      <c r="C250" s="52" t="s">
        <v>21</v>
      </c>
      <c r="D250" s="52"/>
      <c r="E250" s="51"/>
      <c r="F250" s="92"/>
      <c r="G250" s="93"/>
      <c r="H250" s="50"/>
      <c r="I250" s="90"/>
      <c r="J250" s="90"/>
      <c r="K250" s="50"/>
      <c r="L250" s="91"/>
      <c r="M250" s="91"/>
      <c r="N250" s="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</row>
    <row r="251" spans="2:63" ht="15" customHeight="1" x14ac:dyDescent="0.25">
      <c r="B251" s="2"/>
      <c r="C251" s="51"/>
      <c r="D251" s="51"/>
      <c r="E251" s="51"/>
      <c r="F251" s="51"/>
      <c r="G251" s="51"/>
      <c r="H251" s="50"/>
      <c r="I251" s="97"/>
      <c r="J251" s="97"/>
      <c r="K251" s="50"/>
      <c r="L251" s="89"/>
      <c r="M251" s="89"/>
      <c r="N251" s="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</row>
    <row r="252" spans="2:63" ht="15" customHeight="1" x14ac:dyDescent="0.25">
      <c r="B252" s="2"/>
      <c r="C252" s="52" t="s">
        <v>22</v>
      </c>
      <c r="D252" s="52"/>
      <c r="E252" s="51"/>
      <c r="F252" s="92"/>
      <c r="G252" s="93"/>
      <c r="H252" s="50"/>
      <c r="I252" s="98"/>
      <c r="J252" s="98"/>
      <c r="K252" s="50"/>
      <c r="L252" s="90"/>
      <c r="M252" s="90"/>
      <c r="N252" s="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</row>
    <row r="253" spans="2:63" ht="15" customHeight="1" thickBot="1" x14ac:dyDescent="0.3">
      <c r="B253" s="2"/>
      <c r="C253" s="53"/>
      <c r="D253" s="54"/>
      <c r="E253" s="51"/>
      <c r="F253" s="51"/>
      <c r="G253" s="51"/>
      <c r="H253" s="50"/>
      <c r="I253" s="99"/>
      <c r="J253" s="99"/>
      <c r="K253" s="50"/>
      <c r="L253" s="91"/>
      <c r="M253" s="91"/>
      <c r="N253" s="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</row>
    <row r="254" spans="2:63" ht="15" customHeight="1" x14ac:dyDescent="0.25">
      <c r="B254" s="2"/>
      <c r="C254" s="52" t="s">
        <v>23</v>
      </c>
      <c r="D254" s="52"/>
      <c r="E254" s="51"/>
      <c r="F254" s="92"/>
      <c r="G254" s="93"/>
      <c r="H254" s="50"/>
      <c r="I254" s="94" t="s">
        <v>24</v>
      </c>
      <c r="J254" s="94"/>
      <c r="K254" s="95"/>
      <c r="L254" s="95"/>
      <c r="M254" s="96"/>
      <c r="N254" s="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</row>
    <row r="255" spans="2:63" ht="15" customHeight="1" x14ac:dyDescent="0.25">
      <c r="B255" s="2"/>
      <c r="C255" s="53"/>
      <c r="D255" s="54"/>
      <c r="E255" s="51"/>
      <c r="F255" s="51"/>
      <c r="G255" s="51"/>
      <c r="H255" s="50"/>
      <c r="I255" s="50"/>
      <c r="J255" s="50"/>
      <c r="K255" s="50"/>
      <c r="L255" s="50"/>
      <c r="M255" s="55"/>
      <c r="N255" s="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</row>
    <row r="256" spans="2:63" ht="15" customHeight="1" x14ac:dyDescent="0.25">
      <c r="B256" s="2"/>
      <c r="C256" s="52" t="s">
        <v>25</v>
      </c>
      <c r="D256" s="52"/>
      <c r="E256" s="51"/>
      <c r="F256" s="92"/>
      <c r="G256" s="93"/>
      <c r="H256" s="50"/>
      <c r="I256" s="50"/>
      <c r="J256" s="50"/>
      <c r="K256" s="50"/>
      <c r="L256" s="50"/>
      <c r="M256" s="55"/>
      <c r="N256" s="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</row>
    <row r="257" spans="2:63" ht="15" customHeight="1" x14ac:dyDescent="0.25">
      <c r="B257" s="2"/>
      <c r="C257" s="53"/>
      <c r="D257" s="54"/>
      <c r="E257" s="51"/>
      <c r="F257" s="51"/>
      <c r="G257" s="51"/>
      <c r="H257" s="50"/>
      <c r="I257" s="50"/>
      <c r="J257" s="50"/>
      <c r="K257" s="50"/>
      <c r="L257" s="50"/>
      <c r="M257" s="55"/>
      <c r="N257" s="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</row>
    <row r="258" spans="2:63" ht="15" customHeight="1" x14ac:dyDescent="0.25">
      <c r="B258" s="2"/>
      <c r="C258" s="52" t="s">
        <v>26</v>
      </c>
      <c r="D258" s="54"/>
      <c r="E258" s="51"/>
      <c r="F258" s="78">
        <f>SUM(F252+F254+F256)</f>
        <v>0</v>
      </c>
      <c r="G258" s="79"/>
      <c r="H258" s="50"/>
      <c r="I258" s="50"/>
      <c r="J258" s="50"/>
      <c r="K258" s="50"/>
      <c r="L258" s="50"/>
      <c r="M258" s="55"/>
      <c r="N258" s="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</row>
    <row r="259" spans="2:63" ht="15" customHeight="1" x14ac:dyDescent="0.25">
      <c r="B259" s="2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</row>
    <row r="260" spans="2:63" ht="4.5" customHeight="1" x14ac:dyDescent="0.25"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</row>
    <row r="261" spans="2:63" s="1" customFormat="1" ht="4.5" customHeight="1" x14ac:dyDescent="0.25">
      <c r="B261" s="24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</row>
    <row r="262" spans="2:63" s="1" customFormat="1" ht="26.25" x14ac:dyDescent="0.4">
      <c r="B262" s="24"/>
      <c r="C262" s="57" t="s">
        <v>28</v>
      </c>
      <c r="D262" s="56"/>
      <c r="E262" s="56"/>
      <c r="F262" s="56"/>
      <c r="G262" s="56"/>
      <c r="H262" s="56"/>
      <c r="I262" s="56"/>
      <c r="J262" s="56"/>
      <c r="K262" s="56"/>
      <c r="L262" s="56"/>
      <c r="M262" s="56"/>
    </row>
    <row r="263" spans="2:63" s="1" customFormat="1" ht="4.5" customHeight="1" x14ac:dyDescent="0.25">
      <c r="B263" s="24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</row>
    <row r="264" spans="2:63" ht="4.5" customHeight="1" thickBot="1" x14ac:dyDescent="0.3"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</row>
    <row r="265" spans="2:63" ht="15" customHeight="1" thickTop="1" x14ac:dyDescent="0.25">
      <c r="B265" s="2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</row>
    <row r="266" spans="2:63" ht="15" customHeight="1" x14ac:dyDescent="0.25">
      <c r="B266" s="2"/>
      <c r="C266" s="35" t="s">
        <v>41</v>
      </c>
      <c r="D266" s="36"/>
      <c r="E266" s="36"/>
      <c r="F266" s="36"/>
      <c r="G266" s="36"/>
      <c r="H266" s="36"/>
      <c r="I266" s="83" t="s">
        <v>17</v>
      </c>
      <c r="J266" s="83"/>
      <c r="K266" s="83"/>
      <c r="L266" s="83"/>
      <c r="M266" s="83"/>
      <c r="N266" s="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</row>
    <row r="267" spans="2:63" ht="15" customHeight="1" thickBot="1" x14ac:dyDescent="0.3">
      <c r="B267" s="2"/>
      <c r="C267" s="35"/>
      <c r="D267" s="36"/>
      <c r="E267" s="36"/>
      <c r="F267" s="36"/>
      <c r="G267" s="36"/>
      <c r="H267" s="36"/>
      <c r="I267" s="84" t="s">
        <v>18</v>
      </c>
      <c r="J267" s="84"/>
      <c r="K267" s="36"/>
      <c r="L267" s="84" t="s">
        <v>19</v>
      </c>
      <c r="M267" s="85"/>
      <c r="N267" s="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</row>
    <row r="268" spans="2:63" ht="15" customHeight="1" x14ac:dyDescent="0.25">
      <c r="B268" s="2"/>
      <c r="C268" s="108" t="s">
        <v>20</v>
      </c>
      <c r="D268" s="109"/>
      <c r="E268" s="109"/>
      <c r="F268" s="109"/>
      <c r="G268" s="110"/>
      <c r="H268" s="36"/>
      <c r="I268" s="103"/>
      <c r="J268" s="103"/>
      <c r="K268" s="36"/>
      <c r="L268" s="103"/>
      <c r="M268" s="103"/>
      <c r="N268" s="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</row>
    <row r="269" spans="2:63" ht="15" customHeight="1" x14ac:dyDescent="0.25">
      <c r="B269" s="2"/>
      <c r="C269" s="39"/>
      <c r="D269" s="39"/>
      <c r="E269" s="39"/>
      <c r="F269" s="39"/>
      <c r="G269" s="39"/>
      <c r="H269" s="36"/>
      <c r="I269" s="104"/>
      <c r="J269" s="104"/>
      <c r="K269" s="36"/>
      <c r="L269" s="104"/>
      <c r="M269" s="104"/>
      <c r="N269" s="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</row>
    <row r="270" spans="2:63" ht="15" customHeight="1" thickBot="1" x14ac:dyDescent="0.3">
      <c r="B270" s="2"/>
      <c r="C270" s="40" t="s">
        <v>21</v>
      </c>
      <c r="D270" s="40"/>
      <c r="E270" s="39"/>
      <c r="F270" s="106"/>
      <c r="G270" s="107"/>
      <c r="H270" s="36"/>
      <c r="I270" s="104"/>
      <c r="J270" s="104"/>
      <c r="K270" s="36"/>
      <c r="L270" s="105"/>
      <c r="M270" s="105"/>
      <c r="N270" s="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</row>
    <row r="271" spans="2:63" ht="15" customHeight="1" x14ac:dyDescent="0.25">
      <c r="B271" s="2"/>
      <c r="C271" s="39"/>
      <c r="D271" s="39"/>
      <c r="E271" s="39"/>
      <c r="F271" s="39"/>
      <c r="G271" s="39"/>
      <c r="H271" s="36"/>
      <c r="I271" s="100"/>
      <c r="J271" s="100"/>
      <c r="K271" s="36"/>
      <c r="L271" s="103"/>
      <c r="M271" s="103"/>
      <c r="N271" s="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</row>
    <row r="272" spans="2:63" ht="15" customHeight="1" x14ac:dyDescent="0.25">
      <c r="B272" s="2"/>
      <c r="C272" s="40" t="s">
        <v>22</v>
      </c>
      <c r="D272" s="40"/>
      <c r="E272" s="39"/>
      <c r="F272" s="106"/>
      <c r="G272" s="107"/>
      <c r="H272" s="36"/>
      <c r="I272" s="101"/>
      <c r="J272" s="101"/>
      <c r="K272" s="36"/>
      <c r="L272" s="104"/>
      <c r="M272" s="104"/>
      <c r="N272" s="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</row>
    <row r="273" spans="2:63" ht="15" customHeight="1" thickBot="1" x14ac:dyDescent="0.3">
      <c r="B273" s="2"/>
      <c r="C273" s="41"/>
      <c r="D273" s="42"/>
      <c r="E273" s="39"/>
      <c r="F273" s="39"/>
      <c r="G273" s="39"/>
      <c r="H273" s="36"/>
      <c r="I273" s="102"/>
      <c r="J273" s="102"/>
      <c r="K273" s="36"/>
      <c r="L273" s="105"/>
      <c r="M273" s="105"/>
      <c r="N273" s="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</row>
    <row r="274" spans="2:63" ht="15" customHeight="1" x14ac:dyDescent="0.25">
      <c r="B274" s="2"/>
      <c r="C274" s="40" t="s">
        <v>23</v>
      </c>
      <c r="D274" s="40"/>
      <c r="E274" s="39"/>
      <c r="F274" s="106"/>
      <c r="G274" s="107"/>
      <c r="H274" s="36"/>
      <c r="I274" s="80" t="s">
        <v>24</v>
      </c>
      <c r="J274" s="80"/>
      <c r="K274" s="81"/>
      <c r="L274" s="81"/>
      <c r="M274" s="82"/>
      <c r="N274" s="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</row>
    <row r="275" spans="2:63" ht="15" customHeight="1" x14ac:dyDescent="0.25">
      <c r="B275" s="2"/>
      <c r="C275" s="41"/>
      <c r="D275" s="42"/>
      <c r="E275" s="39"/>
      <c r="F275" s="39"/>
      <c r="G275" s="39"/>
      <c r="H275" s="36"/>
      <c r="I275" s="36"/>
      <c r="J275" s="36"/>
      <c r="K275" s="36"/>
      <c r="L275" s="36"/>
      <c r="M275" s="37"/>
      <c r="N275" s="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</row>
    <row r="276" spans="2:63" ht="15" customHeight="1" x14ac:dyDescent="0.25">
      <c r="B276" s="2"/>
      <c r="C276" s="40" t="s">
        <v>25</v>
      </c>
      <c r="D276" s="40"/>
      <c r="E276" s="39"/>
      <c r="F276" s="106"/>
      <c r="G276" s="107"/>
      <c r="H276" s="36"/>
      <c r="I276" s="36"/>
      <c r="J276" s="36"/>
      <c r="K276" s="36"/>
      <c r="L276" s="36"/>
      <c r="M276" s="37"/>
      <c r="N276" s="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</row>
    <row r="277" spans="2:63" ht="15" customHeight="1" x14ac:dyDescent="0.25">
      <c r="B277" s="2"/>
      <c r="C277" s="41"/>
      <c r="D277" s="42"/>
      <c r="E277" s="39"/>
      <c r="F277" s="39"/>
      <c r="G277" s="39"/>
      <c r="H277" s="36"/>
      <c r="I277" s="36"/>
      <c r="J277" s="36"/>
      <c r="K277" s="36"/>
      <c r="L277" s="36"/>
      <c r="M277" s="37"/>
      <c r="N277" s="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</row>
    <row r="278" spans="2:63" ht="15" customHeight="1" x14ac:dyDescent="0.25">
      <c r="B278" s="2"/>
      <c r="C278" s="40" t="s">
        <v>26</v>
      </c>
      <c r="D278" s="42"/>
      <c r="E278" s="39"/>
      <c r="F278" s="111">
        <f>SUM(F272+F274+F276)</f>
        <v>0</v>
      </c>
      <c r="G278" s="112"/>
      <c r="H278" s="36"/>
      <c r="I278" s="36"/>
      <c r="J278" s="36"/>
      <c r="K278" s="36"/>
      <c r="L278" s="36"/>
      <c r="M278" s="37"/>
      <c r="N278" s="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</row>
    <row r="279" spans="2:63" ht="15" customHeight="1" thickBot="1" x14ac:dyDescent="0.3">
      <c r="B279" s="2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</row>
    <row r="280" spans="2:63" ht="15" customHeight="1" thickTop="1" x14ac:dyDescent="0.25">
      <c r="B280" s="2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</row>
    <row r="281" spans="2:63" ht="15" customHeight="1" x14ac:dyDescent="0.25">
      <c r="B281" s="2"/>
      <c r="C281" s="49" t="s">
        <v>42</v>
      </c>
      <c r="D281" s="50"/>
      <c r="E281" s="50"/>
      <c r="F281" s="50"/>
      <c r="G281" s="50"/>
      <c r="H281" s="50"/>
      <c r="I281" s="83" t="s">
        <v>17</v>
      </c>
      <c r="J281" s="83"/>
      <c r="K281" s="83"/>
      <c r="L281" s="83"/>
      <c r="M281" s="83"/>
      <c r="N281" s="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</row>
    <row r="282" spans="2:63" ht="15" customHeight="1" thickBot="1" x14ac:dyDescent="0.3">
      <c r="B282" s="2"/>
      <c r="C282" s="49"/>
      <c r="D282" s="50"/>
      <c r="E282" s="50"/>
      <c r="F282" s="50"/>
      <c r="G282" s="50"/>
      <c r="H282" s="50"/>
      <c r="I282" s="87" t="s">
        <v>18</v>
      </c>
      <c r="J282" s="87"/>
      <c r="K282" s="50"/>
      <c r="L282" s="87" t="s">
        <v>19</v>
      </c>
      <c r="M282" s="88"/>
      <c r="N282" s="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</row>
    <row r="283" spans="2:63" ht="15" customHeight="1" x14ac:dyDescent="0.25">
      <c r="B283" s="2"/>
      <c r="C283" s="108" t="s">
        <v>20</v>
      </c>
      <c r="D283" s="109"/>
      <c r="E283" s="109"/>
      <c r="F283" s="109"/>
      <c r="G283" s="110"/>
      <c r="H283" s="50"/>
      <c r="I283" s="89"/>
      <c r="J283" s="89"/>
      <c r="K283" s="50"/>
      <c r="L283" s="89"/>
      <c r="M283" s="89"/>
      <c r="N283" s="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</row>
    <row r="284" spans="2:63" ht="15" customHeight="1" x14ac:dyDescent="0.25">
      <c r="B284" s="2"/>
      <c r="C284" s="51"/>
      <c r="D284" s="51"/>
      <c r="E284" s="51"/>
      <c r="F284" s="51"/>
      <c r="G284" s="51"/>
      <c r="H284" s="50"/>
      <c r="I284" s="90"/>
      <c r="J284" s="90"/>
      <c r="K284" s="50"/>
      <c r="L284" s="90"/>
      <c r="M284" s="90"/>
      <c r="N284" s="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</row>
    <row r="285" spans="2:63" ht="15" customHeight="1" thickBot="1" x14ac:dyDescent="0.3">
      <c r="B285" s="2"/>
      <c r="C285" s="52" t="s">
        <v>21</v>
      </c>
      <c r="D285" s="52"/>
      <c r="E285" s="51"/>
      <c r="F285" s="92"/>
      <c r="G285" s="93"/>
      <c r="H285" s="50"/>
      <c r="I285" s="90"/>
      <c r="J285" s="90"/>
      <c r="K285" s="50"/>
      <c r="L285" s="91"/>
      <c r="M285" s="91"/>
      <c r="N285" s="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</row>
    <row r="286" spans="2:63" ht="15" customHeight="1" x14ac:dyDescent="0.25">
      <c r="B286" s="2"/>
      <c r="C286" s="51"/>
      <c r="D286" s="51"/>
      <c r="E286" s="51"/>
      <c r="F286" s="51"/>
      <c r="G286" s="51"/>
      <c r="H286" s="50"/>
      <c r="I286" s="97"/>
      <c r="J286" s="97"/>
      <c r="K286" s="50"/>
      <c r="L286" s="89"/>
      <c r="M286" s="89"/>
      <c r="N286" s="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</row>
    <row r="287" spans="2:63" ht="15" customHeight="1" x14ac:dyDescent="0.25">
      <c r="B287" s="2"/>
      <c r="C287" s="52" t="s">
        <v>22</v>
      </c>
      <c r="D287" s="52"/>
      <c r="E287" s="51"/>
      <c r="F287" s="92"/>
      <c r="G287" s="93"/>
      <c r="H287" s="50"/>
      <c r="I287" s="98"/>
      <c r="J287" s="98"/>
      <c r="K287" s="50"/>
      <c r="L287" s="90"/>
      <c r="M287" s="90"/>
      <c r="N287" s="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</row>
    <row r="288" spans="2:63" ht="15" customHeight="1" thickBot="1" x14ac:dyDescent="0.3">
      <c r="B288" s="2"/>
      <c r="C288" s="53"/>
      <c r="D288" s="54"/>
      <c r="E288" s="51"/>
      <c r="F288" s="51"/>
      <c r="G288" s="51"/>
      <c r="H288" s="50"/>
      <c r="I288" s="99"/>
      <c r="J288" s="99"/>
      <c r="K288" s="50"/>
      <c r="L288" s="91"/>
      <c r="M288" s="91"/>
      <c r="N288" s="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</row>
    <row r="289" spans="2:63" ht="15" customHeight="1" x14ac:dyDescent="0.25">
      <c r="B289" s="2"/>
      <c r="C289" s="52" t="s">
        <v>23</v>
      </c>
      <c r="D289" s="52"/>
      <c r="E289" s="51"/>
      <c r="F289" s="92"/>
      <c r="G289" s="93"/>
      <c r="H289" s="50"/>
      <c r="I289" s="94" t="s">
        <v>24</v>
      </c>
      <c r="J289" s="94"/>
      <c r="K289" s="95"/>
      <c r="L289" s="95"/>
      <c r="M289" s="96"/>
      <c r="N289" s="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</row>
    <row r="290" spans="2:63" ht="15" customHeight="1" x14ac:dyDescent="0.25">
      <c r="B290" s="2"/>
      <c r="C290" s="53"/>
      <c r="D290" s="54"/>
      <c r="E290" s="51"/>
      <c r="F290" s="51"/>
      <c r="G290" s="51"/>
      <c r="H290" s="50"/>
      <c r="I290" s="50"/>
      <c r="J290" s="50"/>
      <c r="K290" s="50"/>
      <c r="L290" s="50"/>
      <c r="M290" s="55"/>
      <c r="N290" s="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</row>
    <row r="291" spans="2:63" ht="15" customHeight="1" x14ac:dyDescent="0.25">
      <c r="B291" s="2"/>
      <c r="C291" s="52" t="s">
        <v>25</v>
      </c>
      <c r="D291" s="52"/>
      <c r="E291" s="51"/>
      <c r="F291" s="92"/>
      <c r="G291" s="93"/>
      <c r="H291" s="50"/>
      <c r="I291" s="50"/>
      <c r="J291" s="50"/>
      <c r="K291" s="50"/>
      <c r="L291" s="50"/>
      <c r="M291" s="55"/>
      <c r="N291" s="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</row>
    <row r="292" spans="2:63" ht="15" customHeight="1" x14ac:dyDescent="0.25">
      <c r="B292" s="2"/>
      <c r="C292" s="53"/>
      <c r="D292" s="54"/>
      <c r="E292" s="51"/>
      <c r="F292" s="51"/>
      <c r="G292" s="51"/>
      <c r="H292" s="50"/>
      <c r="I292" s="50"/>
      <c r="J292" s="50"/>
      <c r="K292" s="50"/>
      <c r="L292" s="50"/>
      <c r="M292" s="55"/>
      <c r="N292" s="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</row>
    <row r="293" spans="2:63" ht="15" customHeight="1" x14ac:dyDescent="0.25">
      <c r="B293" s="2"/>
      <c r="C293" s="52" t="s">
        <v>26</v>
      </c>
      <c r="D293" s="54"/>
      <c r="E293" s="51"/>
      <c r="F293" s="78">
        <f>SUM(F287+F289+F291)</f>
        <v>0</v>
      </c>
      <c r="G293" s="79"/>
      <c r="H293" s="50"/>
      <c r="I293" s="50"/>
      <c r="J293" s="50"/>
      <c r="K293" s="50"/>
      <c r="L293" s="50"/>
      <c r="M293" s="55"/>
      <c r="N293" s="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</row>
    <row r="294" spans="2:63" ht="15" customHeight="1" thickBot="1" x14ac:dyDescent="0.3">
      <c r="B294" s="2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</row>
    <row r="295" spans="2:63" ht="15" customHeight="1" thickTop="1" x14ac:dyDescent="0.25">
      <c r="B295" s="2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</row>
    <row r="296" spans="2:63" ht="15" customHeight="1" x14ac:dyDescent="0.25">
      <c r="B296" s="2"/>
      <c r="C296" s="35" t="s">
        <v>43</v>
      </c>
      <c r="D296" s="36"/>
      <c r="E296" s="36"/>
      <c r="F296" s="36"/>
      <c r="G296" s="36"/>
      <c r="H296" s="36"/>
      <c r="I296" s="83" t="s">
        <v>17</v>
      </c>
      <c r="J296" s="83"/>
      <c r="K296" s="83"/>
      <c r="L296" s="83"/>
      <c r="M296" s="83"/>
      <c r="N296" s="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</row>
    <row r="297" spans="2:63" ht="15" customHeight="1" thickBot="1" x14ac:dyDescent="0.3">
      <c r="B297" s="2"/>
      <c r="C297" s="35"/>
      <c r="D297" s="36"/>
      <c r="E297" s="36"/>
      <c r="F297" s="36"/>
      <c r="G297" s="36"/>
      <c r="H297" s="36"/>
      <c r="I297" s="84" t="s">
        <v>18</v>
      </c>
      <c r="J297" s="84"/>
      <c r="K297" s="36"/>
      <c r="L297" s="84" t="s">
        <v>19</v>
      </c>
      <c r="M297" s="85"/>
      <c r="N297" s="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</row>
    <row r="298" spans="2:63" ht="15" customHeight="1" x14ac:dyDescent="0.25">
      <c r="B298" s="2"/>
      <c r="C298" s="108" t="s">
        <v>20</v>
      </c>
      <c r="D298" s="109"/>
      <c r="E298" s="109"/>
      <c r="F298" s="109"/>
      <c r="G298" s="110"/>
      <c r="H298" s="36"/>
      <c r="I298" s="103"/>
      <c r="J298" s="103"/>
      <c r="K298" s="36"/>
      <c r="L298" s="103"/>
      <c r="M298" s="103"/>
      <c r="N298" s="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</row>
    <row r="299" spans="2:63" ht="15" customHeight="1" x14ac:dyDescent="0.25">
      <c r="B299" s="2"/>
      <c r="C299" s="39"/>
      <c r="D299" s="39"/>
      <c r="E299" s="39"/>
      <c r="F299" s="39"/>
      <c r="G299" s="39"/>
      <c r="H299" s="36"/>
      <c r="I299" s="104"/>
      <c r="J299" s="104"/>
      <c r="K299" s="36"/>
      <c r="L299" s="104"/>
      <c r="M299" s="104"/>
      <c r="N299" s="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</row>
    <row r="300" spans="2:63" ht="15" customHeight="1" thickBot="1" x14ac:dyDescent="0.3">
      <c r="B300" s="2"/>
      <c r="C300" s="40" t="s">
        <v>21</v>
      </c>
      <c r="D300" s="40"/>
      <c r="E300" s="39"/>
      <c r="F300" s="106"/>
      <c r="G300" s="107"/>
      <c r="H300" s="36"/>
      <c r="I300" s="104"/>
      <c r="J300" s="104"/>
      <c r="K300" s="36"/>
      <c r="L300" s="105"/>
      <c r="M300" s="105"/>
      <c r="N300" s="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</row>
    <row r="301" spans="2:63" ht="15" customHeight="1" x14ac:dyDescent="0.25">
      <c r="B301" s="2"/>
      <c r="C301" s="39"/>
      <c r="D301" s="39"/>
      <c r="E301" s="39"/>
      <c r="F301" s="39"/>
      <c r="G301" s="39"/>
      <c r="H301" s="36"/>
      <c r="I301" s="100"/>
      <c r="J301" s="100"/>
      <c r="K301" s="36"/>
      <c r="L301" s="103"/>
      <c r="M301" s="103"/>
      <c r="N301" s="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</row>
    <row r="302" spans="2:63" ht="15" customHeight="1" x14ac:dyDescent="0.25">
      <c r="B302" s="2"/>
      <c r="C302" s="40" t="s">
        <v>22</v>
      </c>
      <c r="D302" s="40"/>
      <c r="E302" s="39"/>
      <c r="F302" s="106"/>
      <c r="G302" s="107"/>
      <c r="H302" s="36"/>
      <c r="I302" s="101"/>
      <c r="J302" s="101"/>
      <c r="K302" s="36"/>
      <c r="L302" s="104"/>
      <c r="M302" s="104"/>
      <c r="N302" s="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</row>
    <row r="303" spans="2:63" ht="15" customHeight="1" thickBot="1" x14ac:dyDescent="0.3">
      <c r="B303" s="2"/>
      <c r="C303" s="41"/>
      <c r="D303" s="42"/>
      <c r="E303" s="39"/>
      <c r="F303" s="39"/>
      <c r="G303" s="39"/>
      <c r="H303" s="36"/>
      <c r="I303" s="102"/>
      <c r="J303" s="102"/>
      <c r="K303" s="36"/>
      <c r="L303" s="105"/>
      <c r="M303" s="105"/>
      <c r="N303" s="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</row>
    <row r="304" spans="2:63" ht="15" customHeight="1" x14ac:dyDescent="0.25">
      <c r="B304" s="2"/>
      <c r="C304" s="40" t="s">
        <v>23</v>
      </c>
      <c r="D304" s="40"/>
      <c r="E304" s="39"/>
      <c r="F304" s="106"/>
      <c r="G304" s="107"/>
      <c r="H304" s="36"/>
      <c r="I304" s="80" t="s">
        <v>24</v>
      </c>
      <c r="J304" s="80"/>
      <c r="K304" s="81"/>
      <c r="L304" s="81"/>
      <c r="M304" s="82"/>
      <c r="N304" s="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</row>
    <row r="305" spans="2:63" ht="15" customHeight="1" x14ac:dyDescent="0.25">
      <c r="B305" s="2"/>
      <c r="C305" s="41"/>
      <c r="D305" s="42"/>
      <c r="E305" s="39"/>
      <c r="F305" s="39"/>
      <c r="G305" s="39"/>
      <c r="H305" s="36"/>
      <c r="I305" s="36"/>
      <c r="J305" s="36"/>
      <c r="K305" s="36"/>
      <c r="L305" s="36"/>
      <c r="M305" s="37"/>
      <c r="N305" s="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</row>
    <row r="306" spans="2:63" ht="15" customHeight="1" x14ac:dyDescent="0.25">
      <c r="B306" s="2"/>
      <c r="C306" s="40" t="s">
        <v>25</v>
      </c>
      <c r="D306" s="40"/>
      <c r="E306" s="39"/>
      <c r="F306" s="106"/>
      <c r="G306" s="107"/>
      <c r="H306" s="36"/>
      <c r="I306" s="36"/>
      <c r="J306" s="36"/>
      <c r="K306" s="36"/>
      <c r="L306" s="36"/>
      <c r="M306" s="37"/>
      <c r="N306" s="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</row>
    <row r="307" spans="2:63" ht="15" customHeight="1" x14ac:dyDescent="0.25">
      <c r="B307" s="2"/>
      <c r="C307" s="41"/>
      <c r="D307" s="42"/>
      <c r="E307" s="39"/>
      <c r="F307" s="39"/>
      <c r="G307" s="39"/>
      <c r="H307" s="36"/>
      <c r="I307" s="36"/>
      <c r="J307" s="36"/>
      <c r="K307" s="36"/>
      <c r="L307" s="36"/>
      <c r="M307" s="37"/>
      <c r="N307" s="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</row>
    <row r="308" spans="2:63" ht="15" customHeight="1" x14ac:dyDescent="0.25">
      <c r="B308" s="2"/>
      <c r="C308" s="40" t="s">
        <v>26</v>
      </c>
      <c r="D308" s="42"/>
      <c r="E308" s="39"/>
      <c r="F308" s="111">
        <f>SUM(F302+F304+F306)</f>
        <v>0</v>
      </c>
      <c r="G308" s="112"/>
      <c r="H308" s="36"/>
      <c r="I308" s="36"/>
      <c r="J308" s="36"/>
      <c r="K308" s="36"/>
      <c r="L308" s="36"/>
      <c r="M308" s="37"/>
      <c r="N308" s="4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</row>
    <row r="309" spans="2:63" ht="15" customHeight="1" x14ac:dyDescent="0.25">
      <c r="B309" s="2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</row>
    <row r="310" spans="2:63" ht="4.5" customHeight="1" x14ac:dyDescent="0.25"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</row>
    <row r="311" spans="2:63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63" x14ac:dyDescent="0.2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63" x14ac:dyDescent="0.2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63" x14ac:dyDescent="0.2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63" x14ac:dyDescent="0.2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63" x14ac:dyDescent="0.2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63" x14ac:dyDescent="0.2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63" x14ac:dyDescent="0.2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63" x14ac:dyDescent="0.2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63" x14ac:dyDescent="0.2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3:13" x14ac:dyDescent="0.2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3:13" x14ac:dyDescent="0.2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3:13" x14ac:dyDescent="0.2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3:13" x14ac:dyDescent="0.2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3:13" x14ac:dyDescent="0.2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3:13" x14ac:dyDescent="0.2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3:13" x14ac:dyDescent="0.2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3:13" x14ac:dyDescent="0.2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3:13" x14ac:dyDescent="0.2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3:13" x14ac:dyDescent="0.2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3:13" x14ac:dyDescent="0.2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3:13" x14ac:dyDescent="0.2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3:13" x14ac:dyDescent="0.2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3:13" x14ac:dyDescent="0.2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3:13" x14ac:dyDescent="0.2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3:13" x14ac:dyDescent="0.2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3:13" x14ac:dyDescent="0.2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3:13" x14ac:dyDescent="0.2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3:13" x14ac:dyDescent="0.2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3:13" x14ac:dyDescent="0.2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3:13" x14ac:dyDescent="0.2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3:13" x14ac:dyDescent="0.2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3:13" x14ac:dyDescent="0.2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3:13" x14ac:dyDescent="0.2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3:13" x14ac:dyDescent="0.2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3:13" x14ac:dyDescent="0.2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3:13" x14ac:dyDescent="0.2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3:13" x14ac:dyDescent="0.2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3:13" x14ac:dyDescent="0.2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3:13" x14ac:dyDescent="0.2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3:13" x14ac:dyDescent="0.2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3:13" x14ac:dyDescent="0.2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3:13" x14ac:dyDescent="0.2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3:13" x14ac:dyDescent="0.2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3:13" x14ac:dyDescent="0.2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3:13" x14ac:dyDescent="0.2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3:13" x14ac:dyDescent="0.2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3:13" x14ac:dyDescent="0.2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3:13" x14ac:dyDescent="0.2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3:13" x14ac:dyDescent="0.2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3:13" x14ac:dyDescent="0.2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3:13" x14ac:dyDescent="0.2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3:13" x14ac:dyDescent="0.2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3:13" x14ac:dyDescent="0.2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3:13" x14ac:dyDescent="0.2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3:13" x14ac:dyDescent="0.2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3:13" x14ac:dyDescent="0.2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3:13" x14ac:dyDescent="0.2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3:13" x14ac:dyDescent="0.2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3:13" x14ac:dyDescent="0.2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3:13" x14ac:dyDescent="0.2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3:13" x14ac:dyDescent="0.2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3:13" x14ac:dyDescent="0.2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3:13" x14ac:dyDescent="0.2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3:13" x14ac:dyDescent="0.2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3:13" x14ac:dyDescent="0.2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3:13" x14ac:dyDescent="0.2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3:13" x14ac:dyDescent="0.2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3:13" x14ac:dyDescent="0.2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3:13" x14ac:dyDescent="0.2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3:13" x14ac:dyDescent="0.2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3:13" x14ac:dyDescent="0.2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3:13" x14ac:dyDescent="0.2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3:13" x14ac:dyDescent="0.2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3:13" x14ac:dyDescent="0.2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3:13" x14ac:dyDescent="0.2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3:13" x14ac:dyDescent="0.2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3:13" x14ac:dyDescent="0.2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3:13" x14ac:dyDescent="0.2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3:13" x14ac:dyDescent="0.2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3:13" x14ac:dyDescent="0.2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3:13" x14ac:dyDescent="0.2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3:13" x14ac:dyDescent="0.2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3:13" x14ac:dyDescent="0.2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3:13" x14ac:dyDescent="0.2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3:13" x14ac:dyDescent="0.2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3:13" x14ac:dyDescent="0.2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3:13" x14ac:dyDescent="0.2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3:13" x14ac:dyDescent="0.2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3:13" x14ac:dyDescent="0.2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3:13" x14ac:dyDescent="0.2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3:13" x14ac:dyDescent="0.2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3:13" x14ac:dyDescent="0.2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3:13" x14ac:dyDescent="0.2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3:13" x14ac:dyDescent="0.2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3:13" x14ac:dyDescent="0.2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3:13" x14ac:dyDescent="0.2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3:13" x14ac:dyDescent="0.2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3:13" x14ac:dyDescent="0.2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3:13" x14ac:dyDescent="0.2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3:13" x14ac:dyDescent="0.2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3:13" x14ac:dyDescent="0.2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3:13" x14ac:dyDescent="0.2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3:13" x14ac:dyDescent="0.2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3:13" x14ac:dyDescent="0.2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3:13" x14ac:dyDescent="0.2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3:13" x14ac:dyDescent="0.2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3:13" x14ac:dyDescent="0.2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3:13" x14ac:dyDescent="0.2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3:13" x14ac:dyDescent="0.2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3:13" x14ac:dyDescent="0.2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3:13" x14ac:dyDescent="0.2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3:13" x14ac:dyDescent="0.2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3:13" x14ac:dyDescent="0.2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3:13" x14ac:dyDescent="0.2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3:13" x14ac:dyDescent="0.2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3:13" x14ac:dyDescent="0.2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3:13" x14ac:dyDescent="0.2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3:13" x14ac:dyDescent="0.2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3:13" x14ac:dyDescent="0.2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3:13" x14ac:dyDescent="0.2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3:13" x14ac:dyDescent="0.2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3:13" x14ac:dyDescent="0.2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3:13" x14ac:dyDescent="0.2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3:13" x14ac:dyDescent="0.2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3:13" x14ac:dyDescent="0.2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3:13" x14ac:dyDescent="0.2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3:13" x14ac:dyDescent="0.2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3:13" x14ac:dyDescent="0.2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3:13" x14ac:dyDescent="0.2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3:13" x14ac:dyDescent="0.2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3:13" x14ac:dyDescent="0.2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3:13" x14ac:dyDescent="0.2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3:13" x14ac:dyDescent="0.2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3:13" x14ac:dyDescent="0.2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3:13" x14ac:dyDescent="0.2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3:13" x14ac:dyDescent="0.2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3:13" x14ac:dyDescent="0.2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3:13" x14ac:dyDescent="0.2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3:13" x14ac:dyDescent="0.2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3:13" x14ac:dyDescent="0.2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3:13" x14ac:dyDescent="0.2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3:13" x14ac:dyDescent="0.2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3:13" x14ac:dyDescent="0.2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3:13" x14ac:dyDescent="0.2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3:13" x14ac:dyDescent="0.2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3:13" x14ac:dyDescent="0.2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3:13" x14ac:dyDescent="0.2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3:13" x14ac:dyDescent="0.2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3:13" x14ac:dyDescent="0.2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3:13" x14ac:dyDescent="0.2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3:13" x14ac:dyDescent="0.2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3:13" x14ac:dyDescent="0.2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3:13" x14ac:dyDescent="0.2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3:13" x14ac:dyDescent="0.2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3:13" x14ac:dyDescent="0.2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3:13" x14ac:dyDescent="0.2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3:13" x14ac:dyDescent="0.2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3:13" x14ac:dyDescent="0.2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3:13" x14ac:dyDescent="0.2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3:13" x14ac:dyDescent="0.2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3:13" x14ac:dyDescent="0.2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3:13" x14ac:dyDescent="0.2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3:13" x14ac:dyDescent="0.2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3:13" x14ac:dyDescent="0.2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3:13" x14ac:dyDescent="0.2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3:13" x14ac:dyDescent="0.2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3:13" x14ac:dyDescent="0.2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3:13" x14ac:dyDescent="0.2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3:13" x14ac:dyDescent="0.2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3:13" x14ac:dyDescent="0.2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3:13" x14ac:dyDescent="0.2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3:13" x14ac:dyDescent="0.2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3:13" x14ac:dyDescent="0.2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3:13" x14ac:dyDescent="0.2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3:13" x14ac:dyDescent="0.2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3:13" x14ac:dyDescent="0.2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3:13" x14ac:dyDescent="0.2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3:13" x14ac:dyDescent="0.2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3:13" x14ac:dyDescent="0.2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3:13" x14ac:dyDescent="0.2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3:13" x14ac:dyDescent="0.2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3:13" x14ac:dyDescent="0.2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3:13" x14ac:dyDescent="0.2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3:13" x14ac:dyDescent="0.2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3:13" x14ac:dyDescent="0.2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3:13" x14ac:dyDescent="0.2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3:13" x14ac:dyDescent="0.2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3:13" x14ac:dyDescent="0.2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3:13" x14ac:dyDescent="0.2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3:13" x14ac:dyDescent="0.2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3:13" x14ac:dyDescent="0.2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3:13" x14ac:dyDescent="0.2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3:13" x14ac:dyDescent="0.2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3:13" x14ac:dyDescent="0.2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3:13" x14ac:dyDescent="0.2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3:13" x14ac:dyDescent="0.2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3:13" x14ac:dyDescent="0.2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3:13" x14ac:dyDescent="0.2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3:13" x14ac:dyDescent="0.2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3:13" x14ac:dyDescent="0.2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3:13" x14ac:dyDescent="0.2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3:13" x14ac:dyDescent="0.2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3:13" x14ac:dyDescent="0.2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3:13" x14ac:dyDescent="0.2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3:13" x14ac:dyDescent="0.2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3:13" x14ac:dyDescent="0.2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3:13" x14ac:dyDescent="0.2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3:13" x14ac:dyDescent="0.2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3:13" x14ac:dyDescent="0.2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3:13" x14ac:dyDescent="0.2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3:13" x14ac:dyDescent="0.2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3:13" x14ac:dyDescent="0.2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3:13" x14ac:dyDescent="0.2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3:13" x14ac:dyDescent="0.2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3:13" x14ac:dyDescent="0.2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3:13" x14ac:dyDescent="0.2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3:13" x14ac:dyDescent="0.2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3:13" x14ac:dyDescent="0.2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3:13" x14ac:dyDescent="0.2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3:13" x14ac:dyDescent="0.2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3:13" x14ac:dyDescent="0.2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3:13" x14ac:dyDescent="0.2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3:13" x14ac:dyDescent="0.2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3:13" x14ac:dyDescent="0.2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3:13" x14ac:dyDescent="0.2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3:13" x14ac:dyDescent="0.2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3:13" x14ac:dyDescent="0.2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3:13" x14ac:dyDescent="0.2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3:13" x14ac:dyDescent="0.2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3:13" x14ac:dyDescent="0.2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3:13" x14ac:dyDescent="0.2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3:13" x14ac:dyDescent="0.2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3:13" x14ac:dyDescent="0.2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3:13" x14ac:dyDescent="0.2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3:13" x14ac:dyDescent="0.2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3:13" x14ac:dyDescent="0.2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3:13" x14ac:dyDescent="0.2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3:13" x14ac:dyDescent="0.2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3:13" x14ac:dyDescent="0.2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3:13" x14ac:dyDescent="0.2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3:13" x14ac:dyDescent="0.2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3:13" x14ac:dyDescent="0.2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3:13" x14ac:dyDescent="0.2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3:13" x14ac:dyDescent="0.2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3:13" x14ac:dyDescent="0.2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3:13" x14ac:dyDescent="0.2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3:13" x14ac:dyDescent="0.2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3:13" x14ac:dyDescent="0.2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3:13" x14ac:dyDescent="0.2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3:13" x14ac:dyDescent="0.2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3:13" x14ac:dyDescent="0.2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3:13" x14ac:dyDescent="0.2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3:13" x14ac:dyDescent="0.2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3:13" x14ac:dyDescent="0.2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3:13" x14ac:dyDescent="0.2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3:13" x14ac:dyDescent="0.2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3:13" x14ac:dyDescent="0.2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3:13" x14ac:dyDescent="0.2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3:13" x14ac:dyDescent="0.2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3:13" x14ac:dyDescent="0.2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3:13" x14ac:dyDescent="0.2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3:13" x14ac:dyDescent="0.2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3:13" x14ac:dyDescent="0.2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3:13" x14ac:dyDescent="0.2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3:13" x14ac:dyDescent="0.2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3:13" x14ac:dyDescent="0.2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3:13" x14ac:dyDescent="0.2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3:13" x14ac:dyDescent="0.2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3:13" x14ac:dyDescent="0.2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3:13" x14ac:dyDescent="0.2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3:13" x14ac:dyDescent="0.2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3:13" x14ac:dyDescent="0.2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3:13" x14ac:dyDescent="0.2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3:13" x14ac:dyDescent="0.2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3:13" x14ac:dyDescent="0.2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3:13" x14ac:dyDescent="0.2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3:13" x14ac:dyDescent="0.2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3:13" x14ac:dyDescent="0.2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3:13" x14ac:dyDescent="0.2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3:13" x14ac:dyDescent="0.2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3:13" x14ac:dyDescent="0.2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3:13" x14ac:dyDescent="0.2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3:13" x14ac:dyDescent="0.2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3:13" x14ac:dyDescent="0.2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3:13" x14ac:dyDescent="0.2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3:13" x14ac:dyDescent="0.2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3:13" x14ac:dyDescent="0.2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3:13" x14ac:dyDescent="0.2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3:13" x14ac:dyDescent="0.2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3:13" x14ac:dyDescent="0.2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3:13" x14ac:dyDescent="0.2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3:13" x14ac:dyDescent="0.2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3:13" x14ac:dyDescent="0.2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3:13" x14ac:dyDescent="0.2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3:13" x14ac:dyDescent="0.2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3:13" x14ac:dyDescent="0.2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3:13" x14ac:dyDescent="0.2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3:13" x14ac:dyDescent="0.2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3:13" x14ac:dyDescent="0.2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3:13" x14ac:dyDescent="0.2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3:13" x14ac:dyDescent="0.2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3:13" x14ac:dyDescent="0.2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3:13" x14ac:dyDescent="0.2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3:13" x14ac:dyDescent="0.2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3:13" x14ac:dyDescent="0.2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3:13" x14ac:dyDescent="0.2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3:13" x14ac:dyDescent="0.2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3:13" x14ac:dyDescent="0.2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3:13" x14ac:dyDescent="0.2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3:13" x14ac:dyDescent="0.2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3:13" x14ac:dyDescent="0.2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3:13" x14ac:dyDescent="0.2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3:13" x14ac:dyDescent="0.2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3:13" x14ac:dyDescent="0.2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3:13" x14ac:dyDescent="0.2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3:13" x14ac:dyDescent="0.2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3:13" x14ac:dyDescent="0.2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3:13" x14ac:dyDescent="0.2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3:13" x14ac:dyDescent="0.2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3:13" x14ac:dyDescent="0.2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3:13" x14ac:dyDescent="0.2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3:13" x14ac:dyDescent="0.2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3:13" x14ac:dyDescent="0.2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3:13" x14ac:dyDescent="0.2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3:13" x14ac:dyDescent="0.2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3:13" x14ac:dyDescent="0.2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3:13" x14ac:dyDescent="0.2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3:13" x14ac:dyDescent="0.2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3:13" x14ac:dyDescent="0.2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3:13" x14ac:dyDescent="0.2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3:13" x14ac:dyDescent="0.2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3:13" x14ac:dyDescent="0.2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3:13" x14ac:dyDescent="0.2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3:13" x14ac:dyDescent="0.2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3:13" x14ac:dyDescent="0.2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3:13" x14ac:dyDescent="0.2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3:13" x14ac:dyDescent="0.2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3:13" x14ac:dyDescent="0.2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3:13" x14ac:dyDescent="0.2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3:13" x14ac:dyDescent="0.2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3:13" x14ac:dyDescent="0.2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3:13" x14ac:dyDescent="0.2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3:13" x14ac:dyDescent="0.2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3:13" x14ac:dyDescent="0.2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3:13" x14ac:dyDescent="0.2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3:13" x14ac:dyDescent="0.2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3:13" x14ac:dyDescent="0.2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3:13" x14ac:dyDescent="0.2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3:13" x14ac:dyDescent="0.2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3:13" x14ac:dyDescent="0.2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3:13" x14ac:dyDescent="0.2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3:13" x14ac:dyDescent="0.2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3:13" x14ac:dyDescent="0.2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3:13" x14ac:dyDescent="0.2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3:13" x14ac:dyDescent="0.2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3:13" x14ac:dyDescent="0.2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3:13" x14ac:dyDescent="0.2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3:13" x14ac:dyDescent="0.2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3:13" x14ac:dyDescent="0.2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3:13" x14ac:dyDescent="0.2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3:13" x14ac:dyDescent="0.2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3:13" x14ac:dyDescent="0.2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3:13" x14ac:dyDescent="0.2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3:13" x14ac:dyDescent="0.2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3:13" x14ac:dyDescent="0.2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3:13" x14ac:dyDescent="0.2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3:13" x14ac:dyDescent="0.2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3:13" x14ac:dyDescent="0.2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3:13" x14ac:dyDescent="0.2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3:13" x14ac:dyDescent="0.2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3:13" x14ac:dyDescent="0.2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3:13" x14ac:dyDescent="0.2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3:13" x14ac:dyDescent="0.2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3:13" x14ac:dyDescent="0.2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3:13" x14ac:dyDescent="0.2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3:13" x14ac:dyDescent="0.2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3:13" x14ac:dyDescent="0.2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3:13" x14ac:dyDescent="0.2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3:13" x14ac:dyDescent="0.2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3:13" x14ac:dyDescent="0.2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3:13" x14ac:dyDescent="0.2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3:13" x14ac:dyDescent="0.2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3:13" x14ac:dyDescent="0.2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3:13" x14ac:dyDescent="0.2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3:13" x14ac:dyDescent="0.2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3:13" x14ac:dyDescent="0.2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3:13" x14ac:dyDescent="0.2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3:13" x14ac:dyDescent="0.2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3:13" x14ac:dyDescent="0.2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3:13" x14ac:dyDescent="0.2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3:13" x14ac:dyDescent="0.2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3:13" x14ac:dyDescent="0.2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3:13" x14ac:dyDescent="0.2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3:13" x14ac:dyDescent="0.2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3:13" x14ac:dyDescent="0.2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3:13" x14ac:dyDescent="0.2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3:13" x14ac:dyDescent="0.2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3:13" x14ac:dyDescent="0.2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3:13" x14ac:dyDescent="0.2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3:13" x14ac:dyDescent="0.2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3:13" x14ac:dyDescent="0.2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3:13" x14ac:dyDescent="0.2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3:13" x14ac:dyDescent="0.2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3:13" x14ac:dyDescent="0.2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3:13" x14ac:dyDescent="0.2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3:13" x14ac:dyDescent="0.2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3:13" x14ac:dyDescent="0.2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3:13" x14ac:dyDescent="0.2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3:13" x14ac:dyDescent="0.2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3:13" x14ac:dyDescent="0.2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3:13" x14ac:dyDescent="0.2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3:13" x14ac:dyDescent="0.2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3:13" x14ac:dyDescent="0.2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3:13" x14ac:dyDescent="0.2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3:13" x14ac:dyDescent="0.2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3:13" x14ac:dyDescent="0.2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3:13" x14ac:dyDescent="0.2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3:13" x14ac:dyDescent="0.2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3:13" x14ac:dyDescent="0.2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3:13" x14ac:dyDescent="0.2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3:13" x14ac:dyDescent="0.2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3:13" x14ac:dyDescent="0.2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3:13" x14ac:dyDescent="0.2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3:13" x14ac:dyDescent="0.2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3:13" x14ac:dyDescent="0.2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3:13" x14ac:dyDescent="0.2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3:13" x14ac:dyDescent="0.2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3:13" x14ac:dyDescent="0.2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3:13" x14ac:dyDescent="0.2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3:13" x14ac:dyDescent="0.2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3:13" x14ac:dyDescent="0.2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3:13" x14ac:dyDescent="0.2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3:13" x14ac:dyDescent="0.2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3:13" x14ac:dyDescent="0.2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3:13" x14ac:dyDescent="0.2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3:13" x14ac:dyDescent="0.2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3:13" x14ac:dyDescent="0.2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3:13" x14ac:dyDescent="0.2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3:13" x14ac:dyDescent="0.2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3:13" x14ac:dyDescent="0.2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3:13" x14ac:dyDescent="0.2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3:13" x14ac:dyDescent="0.2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3:13" x14ac:dyDescent="0.2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3:13" x14ac:dyDescent="0.2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3:13" x14ac:dyDescent="0.2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3:13" x14ac:dyDescent="0.2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3:13" x14ac:dyDescent="0.2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3:13" x14ac:dyDescent="0.2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3:13" x14ac:dyDescent="0.2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3:13" x14ac:dyDescent="0.2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3:13" x14ac:dyDescent="0.2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3:13" x14ac:dyDescent="0.2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3:13" x14ac:dyDescent="0.2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3:13" x14ac:dyDescent="0.2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3:13" x14ac:dyDescent="0.2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3:13" x14ac:dyDescent="0.2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3:13" x14ac:dyDescent="0.2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3:13" x14ac:dyDescent="0.2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3:13" x14ac:dyDescent="0.2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3:13" x14ac:dyDescent="0.2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3:13" x14ac:dyDescent="0.2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3:13" x14ac:dyDescent="0.2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3:13" x14ac:dyDescent="0.2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3:13" x14ac:dyDescent="0.2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3:13" x14ac:dyDescent="0.2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3:13" x14ac:dyDescent="0.2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3:13" x14ac:dyDescent="0.2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3:13" x14ac:dyDescent="0.2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3:13" x14ac:dyDescent="0.2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3:13" x14ac:dyDescent="0.2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3:13" x14ac:dyDescent="0.2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3:13" x14ac:dyDescent="0.2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3:13" x14ac:dyDescent="0.2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3:13" x14ac:dyDescent="0.2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3:13" x14ac:dyDescent="0.2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3:13" x14ac:dyDescent="0.2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3:13" x14ac:dyDescent="0.2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3:13" x14ac:dyDescent="0.2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3:13" x14ac:dyDescent="0.2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3:13" x14ac:dyDescent="0.2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3:13" x14ac:dyDescent="0.2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3:13" x14ac:dyDescent="0.2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3:13" x14ac:dyDescent="0.2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3:13" x14ac:dyDescent="0.2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3:13" x14ac:dyDescent="0.2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3:13" x14ac:dyDescent="0.2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3:13" x14ac:dyDescent="0.2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3:13" x14ac:dyDescent="0.2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3:13" x14ac:dyDescent="0.2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3:13" x14ac:dyDescent="0.2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3:13" x14ac:dyDescent="0.2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3:13" x14ac:dyDescent="0.2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3:13" x14ac:dyDescent="0.2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3:13" x14ac:dyDescent="0.2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3:13" x14ac:dyDescent="0.2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3:13" x14ac:dyDescent="0.2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3:13" x14ac:dyDescent="0.2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3:13" x14ac:dyDescent="0.2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3:13" x14ac:dyDescent="0.2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3:13" x14ac:dyDescent="0.2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3:13" x14ac:dyDescent="0.2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3:13" x14ac:dyDescent="0.2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3:13" x14ac:dyDescent="0.2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3:13" x14ac:dyDescent="0.2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3:13" x14ac:dyDescent="0.2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3:13" x14ac:dyDescent="0.2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3:13" x14ac:dyDescent="0.2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3:13" x14ac:dyDescent="0.2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3:13" x14ac:dyDescent="0.2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3:13" x14ac:dyDescent="0.2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3:13" x14ac:dyDescent="0.2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3:13" x14ac:dyDescent="0.2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3:13" x14ac:dyDescent="0.2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3:13" x14ac:dyDescent="0.2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3:13" x14ac:dyDescent="0.2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3:13" x14ac:dyDescent="0.2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3:13" x14ac:dyDescent="0.2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3:13" x14ac:dyDescent="0.2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3:13" x14ac:dyDescent="0.2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3:13" x14ac:dyDescent="0.2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3:13" x14ac:dyDescent="0.2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3:13" x14ac:dyDescent="0.2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3:13" x14ac:dyDescent="0.2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3:13" x14ac:dyDescent="0.2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3:13" x14ac:dyDescent="0.2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3:13" x14ac:dyDescent="0.2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3:13" x14ac:dyDescent="0.2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3:13" x14ac:dyDescent="0.2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3:13" x14ac:dyDescent="0.2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3:13" x14ac:dyDescent="0.2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3:13" x14ac:dyDescent="0.2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3:13" x14ac:dyDescent="0.2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3:13" x14ac:dyDescent="0.2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3:13" x14ac:dyDescent="0.2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3:13" x14ac:dyDescent="0.2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3:13" x14ac:dyDescent="0.2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3:13" x14ac:dyDescent="0.2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3:13" x14ac:dyDescent="0.2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3:13" x14ac:dyDescent="0.2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3:13" x14ac:dyDescent="0.2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3:13" x14ac:dyDescent="0.2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3:13" x14ac:dyDescent="0.2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3:13" x14ac:dyDescent="0.2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3:13" x14ac:dyDescent="0.2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3:13" x14ac:dyDescent="0.2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3:13" x14ac:dyDescent="0.2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3:13" x14ac:dyDescent="0.2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3:13" x14ac:dyDescent="0.2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3:13" x14ac:dyDescent="0.2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3:13" x14ac:dyDescent="0.2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3:13" x14ac:dyDescent="0.2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3:13" x14ac:dyDescent="0.2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3:13" x14ac:dyDescent="0.2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3:13" x14ac:dyDescent="0.2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3:13" x14ac:dyDescent="0.2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3:13" x14ac:dyDescent="0.2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3:13" x14ac:dyDescent="0.2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3:13" x14ac:dyDescent="0.2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3:13" x14ac:dyDescent="0.2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3:13" x14ac:dyDescent="0.2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3:13" x14ac:dyDescent="0.2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3:13" x14ac:dyDescent="0.2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3:13" x14ac:dyDescent="0.2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3:13" x14ac:dyDescent="0.2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3:13" x14ac:dyDescent="0.2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3:13" x14ac:dyDescent="0.2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3:13" x14ac:dyDescent="0.2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3:13" x14ac:dyDescent="0.2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3:13" x14ac:dyDescent="0.2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3:13" x14ac:dyDescent="0.2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3:13" x14ac:dyDescent="0.2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3:13" x14ac:dyDescent="0.2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3:13" x14ac:dyDescent="0.2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3:13" x14ac:dyDescent="0.2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3:13" x14ac:dyDescent="0.2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3:13" x14ac:dyDescent="0.2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3:13" x14ac:dyDescent="0.2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3:13" x14ac:dyDescent="0.2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3:13" x14ac:dyDescent="0.2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3:13" x14ac:dyDescent="0.2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3:13" x14ac:dyDescent="0.2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3:13" x14ac:dyDescent="0.2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3:13" x14ac:dyDescent="0.2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3:13" x14ac:dyDescent="0.2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3:13" x14ac:dyDescent="0.2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3:13" x14ac:dyDescent="0.2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3:13" x14ac:dyDescent="0.2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3:13" x14ac:dyDescent="0.2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3:13" x14ac:dyDescent="0.2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3:13" x14ac:dyDescent="0.2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3:13" x14ac:dyDescent="0.2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3:13" x14ac:dyDescent="0.2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3:13" x14ac:dyDescent="0.2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3:13" x14ac:dyDescent="0.2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3:13" x14ac:dyDescent="0.2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3:13" x14ac:dyDescent="0.2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3:13" x14ac:dyDescent="0.2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3:13" x14ac:dyDescent="0.2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3:13" x14ac:dyDescent="0.2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3:13" x14ac:dyDescent="0.2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3:13" x14ac:dyDescent="0.2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3:13" x14ac:dyDescent="0.2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3:13" x14ac:dyDescent="0.2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3:13" x14ac:dyDescent="0.2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3:13" x14ac:dyDescent="0.2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3:13" x14ac:dyDescent="0.2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3:13" x14ac:dyDescent="0.2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3:13" x14ac:dyDescent="0.2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3:13" x14ac:dyDescent="0.2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3:13" x14ac:dyDescent="0.2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3:13" x14ac:dyDescent="0.2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3:13" x14ac:dyDescent="0.2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3:13" x14ac:dyDescent="0.2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3:13" x14ac:dyDescent="0.2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3:13" x14ac:dyDescent="0.2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3:13" x14ac:dyDescent="0.2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3:13" x14ac:dyDescent="0.2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3:13" x14ac:dyDescent="0.2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3:13" x14ac:dyDescent="0.2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3:13" x14ac:dyDescent="0.2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3:13" x14ac:dyDescent="0.2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3:13" x14ac:dyDescent="0.2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3:13" x14ac:dyDescent="0.2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3:13" x14ac:dyDescent="0.2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3:13" x14ac:dyDescent="0.2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3:13" x14ac:dyDescent="0.2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3:13" x14ac:dyDescent="0.2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3:13" x14ac:dyDescent="0.2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3:13" x14ac:dyDescent="0.2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3:13" x14ac:dyDescent="0.2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3:13" x14ac:dyDescent="0.2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3:13" x14ac:dyDescent="0.2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3:13" x14ac:dyDescent="0.2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3:13" x14ac:dyDescent="0.2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3:13" x14ac:dyDescent="0.2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3:13" x14ac:dyDescent="0.2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3:13" x14ac:dyDescent="0.2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3:13" x14ac:dyDescent="0.2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3:13" x14ac:dyDescent="0.2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3:13" x14ac:dyDescent="0.2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3:13" x14ac:dyDescent="0.2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3:13" x14ac:dyDescent="0.2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3:13" x14ac:dyDescent="0.2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3:13" x14ac:dyDescent="0.2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3:13" x14ac:dyDescent="0.2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3:13" x14ac:dyDescent="0.2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3:13" x14ac:dyDescent="0.2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3:13" x14ac:dyDescent="0.2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3:13" x14ac:dyDescent="0.2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3:13" x14ac:dyDescent="0.2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3:13" x14ac:dyDescent="0.2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3:13" x14ac:dyDescent="0.2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3:13" x14ac:dyDescent="0.2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3:13" x14ac:dyDescent="0.2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3:13" x14ac:dyDescent="0.2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3:13" x14ac:dyDescent="0.2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3:13" x14ac:dyDescent="0.2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3:13" x14ac:dyDescent="0.2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3:13" x14ac:dyDescent="0.2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3:13" x14ac:dyDescent="0.2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3:13" x14ac:dyDescent="0.2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3:13" x14ac:dyDescent="0.2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3:13" x14ac:dyDescent="0.2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3:13" x14ac:dyDescent="0.2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3:13" x14ac:dyDescent="0.2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3:13" x14ac:dyDescent="0.2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3:13" x14ac:dyDescent="0.2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3:13" x14ac:dyDescent="0.2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3:13" x14ac:dyDescent="0.2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3:13" x14ac:dyDescent="0.2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3:13" x14ac:dyDescent="0.2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3:13" x14ac:dyDescent="0.2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3:13" x14ac:dyDescent="0.2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3:13" x14ac:dyDescent="0.2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3:13" x14ac:dyDescent="0.2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3:13" x14ac:dyDescent="0.2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3:13" x14ac:dyDescent="0.2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3:13" x14ac:dyDescent="0.2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3:13" x14ac:dyDescent="0.2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3:13" x14ac:dyDescent="0.2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3:13" x14ac:dyDescent="0.2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3:13" x14ac:dyDescent="0.2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3:13" x14ac:dyDescent="0.2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3:13" x14ac:dyDescent="0.2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3:13" x14ac:dyDescent="0.2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3:13" x14ac:dyDescent="0.2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3:13" x14ac:dyDescent="0.2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3:13" x14ac:dyDescent="0.2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3:13" x14ac:dyDescent="0.2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3:13" x14ac:dyDescent="0.2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3:13" x14ac:dyDescent="0.2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3:13" x14ac:dyDescent="0.2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3:13" x14ac:dyDescent="0.2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3:13" x14ac:dyDescent="0.2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3:13" x14ac:dyDescent="0.2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3:13" x14ac:dyDescent="0.2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3:13" x14ac:dyDescent="0.2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3:13" x14ac:dyDescent="0.2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3:13" x14ac:dyDescent="0.2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3:13" x14ac:dyDescent="0.2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3:13" x14ac:dyDescent="0.2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3:13" x14ac:dyDescent="0.2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3:13" x14ac:dyDescent="0.2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3:13" x14ac:dyDescent="0.2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3:13" x14ac:dyDescent="0.2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3:13" x14ac:dyDescent="0.2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3:13" x14ac:dyDescent="0.2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3:13" x14ac:dyDescent="0.2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3:13" x14ac:dyDescent="0.2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3:13" x14ac:dyDescent="0.2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3:13" x14ac:dyDescent="0.2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3:13" x14ac:dyDescent="0.2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3:13" x14ac:dyDescent="0.2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3:13" x14ac:dyDescent="0.2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3:13" x14ac:dyDescent="0.2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3:13" x14ac:dyDescent="0.2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3:13" x14ac:dyDescent="0.2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3:13" x14ac:dyDescent="0.2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3:13" x14ac:dyDescent="0.2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3:13" x14ac:dyDescent="0.2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3:13" x14ac:dyDescent="0.2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3:13" x14ac:dyDescent="0.2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3:13" x14ac:dyDescent="0.2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3:13" x14ac:dyDescent="0.2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3:13" x14ac:dyDescent="0.2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3:13" x14ac:dyDescent="0.2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3:13" x14ac:dyDescent="0.2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3:13" x14ac:dyDescent="0.2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3:13" x14ac:dyDescent="0.2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3:13" x14ac:dyDescent="0.2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3:13" x14ac:dyDescent="0.2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3:13" x14ac:dyDescent="0.2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3:13" x14ac:dyDescent="0.2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3:13" x14ac:dyDescent="0.2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3:13" x14ac:dyDescent="0.2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3:13" x14ac:dyDescent="0.2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3:13" x14ac:dyDescent="0.2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3:13" x14ac:dyDescent="0.2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3:13" x14ac:dyDescent="0.2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3:13" x14ac:dyDescent="0.2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3:13" x14ac:dyDescent="0.2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3:13" x14ac:dyDescent="0.2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3:13" x14ac:dyDescent="0.2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3:13" x14ac:dyDescent="0.2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3:13" x14ac:dyDescent="0.2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3:13" x14ac:dyDescent="0.2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3:13" x14ac:dyDescent="0.2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3:13" x14ac:dyDescent="0.2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3:13" x14ac:dyDescent="0.2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3:13" x14ac:dyDescent="0.2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3:13" x14ac:dyDescent="0.2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3:13" x14ac:dyDescent="0.2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3:13" x14ac:dyDescent="0.2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3:13" x14ac:dyDescent="0.2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3:13" x14ac:dyDescent="0.2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3:13" x14ac:dyDescent="0.2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3:13" x14ac:dyDescent="0.2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3:13" x14ac:dyDescent="0.2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3:13" x14ac:dyDescent="0.2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3:13" x14ac:dyDescent="0.2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3:13" x14ac:dyDescent="0.2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3:13" x14ac:dyDescent="0.2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3:13" x14ac:dyDescent="0.2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3:13" x14ac:dyDescent="0.2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3:13" x14ac:dyDescent="0.2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3:13" x14ac:dyDescent="0.2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3:13" x14ac:dyDescent="0.2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3:13" x14ac:dyDescent="0.2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3:13" x14ac:dyDescent="0.2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3:13" x14ac:dyDescent="0.2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3:13" x14ac:dyDescent="0.2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3:13" x14ac:dyDescent="0.2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3:13" x14ac:dyDescent="0.2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3:13" x14ac:dyDescent="0.2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3:13" x14ac:dyDescent="0.2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3:13" x14ac:dyDescent="0.2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3:13" x14ac:dyDescent="0.2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3:13" x14ac:dyDescent="0.2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3:13" x14ac:dyDescent="0.2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3:13" x14ac:dyDescent="0.2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3:13" x14ac:dyDescent="0.2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3:13" x14ac:dyDescent="0.2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3:13" x14ac:dyDescent="0.2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3:13" x14ac:dyDescent="0.2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3:13" x14ac:dyDescent="0.2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3:13" x14ac:dyDescent="0.2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3:13" x14ac:dyDescent="0.2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3:13" x14ac:dyDescent="0.2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3:13" x14ac:dyDescent="0.2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3:13" x14ac:dyDescent="0.2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3:13" x14ac:dyDescent="0.2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3:13" x14ac:dyDescent="0.2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3:13" x14ac:dyDescent="0.2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3:13" x14ac:dyDescent="0.2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3:13" x14ac:dyDescent="0.2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3:13" x14ac:dyDescent="0.2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3:13" x14ac:dyDescent="0.2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3:13" x14ac:dyDescent="0.2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3:13" x14ac:dyDescent="0.2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3:13" x14ac:dyDescent="0.2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3:13" x14ac:dyDescent="0.2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3:13" x14ac:dyDescent="0.2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3:13" x14ac:dyDescent="0.2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3:13" x14ac:dyDescent="0.2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3:13" x14ac:dyDescent="0.2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3:13" x14ac:dyDescent="0.2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3:13" x14ac:dyDescent="0.2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3:13" x14ac:dyDescent="0.2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3:13" x14ac:dyDescent="0.2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3:13" x14ac:dyDescent="0.2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3:13" x14ac:dyDescent="0.2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3:13" x14ac:dyDescent="0.2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3:13" x14ac:dyDescent="0.2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3:13" x14ac:dyDescent="0.2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3:13" x14ac:dyDescent="0.2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3:13" x14ac:dyDescent="0.2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3:13" x14ac:dyDescent="0.2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3:13" x14ac:dyDescent="0.2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3:13" x14ac:dyDescent="0.2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3:13" x14ac:dyDescent="0.2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3:13" x14ac:dyDescent="0.2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3:13" x14ac:dyDescent="0.2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3:13" x14ac:dyDescent="0.2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3:13" x14ac:dyDescent="0.2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3:13" x14ac:dyDescent="0.2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3:13" x14ac:dyDescent="0.2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3:13" x14ac:dyDescent="0.2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3:13" x14ac:dyDescent="0.2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3:13" x14ac:dyDescent="0.2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3:13" x14ac:dyDescent="0.2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3:13" x14ac:dyDescent="0.2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3:13" x14ac:dyDescent="0.2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3:13" x14ac:dyDescent="0.2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3:13" x14ac:dyDescent="0.2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3:13" x14ac:dyDescent="0.2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3:13" x14ac:dyDescent="0.2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3:13" x14ac:dyDescent="0.2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3:13" x14ac:dyDescent="0.2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3:13" x14ac:dyDescent="0.2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3:13" x14ac:dyDescent="0.2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3:13" x14ac:dyDescent="0.2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3:13" x14ac:dyDescent="0.2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3:13" x14ac:dyDescent="0.2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3:13" x14ac:dyDescent="0.2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3:13" x14ac:dyDescent="0.2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3:13" x14ac:dyDescent="0.2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3:13" x14ac:dyDescent="0.2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3:13" x14ac:dyDescent="0.2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3:13" x14ac:dyDescent="0.2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3:13" x14ac:dyDescent="0.2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3:13" x14ac:dyDescent="0.2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3:13" x14ac:dyDescent="0.2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3:13" x14ac:dyDescent="0.2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3:13" x14ac:dyDescent="0.2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3:13" x14ac:dyDescent="0.2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3:13" x14ac:dyDescent="0.2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3:13" x14ac:dyDescent="0.2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3:13" x14ac:dyDescent="0.2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3:13" x14ac:dyDescent="0.2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3:13" x14ac:dyDescent="0.2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3:13" x14ac:dyDescent="0.2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3:13" x14ac:dyDescent="0.2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3:13" x14ac:dyDescent="0.2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3:13" x14ac:dyDescent="0.2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3:13" x14ac:dyDescent="0.2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3:13" x14ac:dyDescent="0.2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3:13" x14ac:dyDescent="0.2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3:13" x14ac:dyDescent="0.2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3:13" x14ac:dyDescent="0.2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3:13" x14ac:dyDescent="0.2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3:13" x14ac:dyDescent="0.2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3:13" x14ac:dyDescent="0.2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3:13" x14ac:dyDescent="0.2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3:13" x14ac:dyDescent="0.2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3:13" x14ac:dyDescent="0.2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3:13" x14ac:dyDescent="0.2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3:13" x14ac:dyDescent="0.2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3:13" x14ac:dyDescent="0.2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3:13" x14ac:dyDescent="0.2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3:13" x14ac:dyDescent="0.2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3:13" x14ac:dyDescent="0.2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3:13" x14ac:dyDescent="0.2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3:13" x14ac:dyDescent="0.2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3:13" x14ac:dyDescent="0.2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3:13" x14ac:dyDescent="0.2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3:13" x14ac:dyDescent="0.2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3:13" x14ac:dyDescent="0.2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3:13" x14ac:dyDescent="0.2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3:13" x14ac:dyDescent="0.2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3:13" x14ac:dyDescent="0.2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3:13" x14ac:dyDescent="0.2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3:13" x14ac:dyDescent="0.2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3:13" x14ac:dyDescent="0.2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3:13" x14ac:dyDescent="0.2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3:13" x14ac:dyDescent="0.2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3:13" x14ac:dyDescent="0.2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3:13" x14ac:dyDescent="0.2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3:13" x14ac:dyDescent="0.2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3:13" x14ac:dyDescent="0.2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3:13" x14ac:dyDescent="0.2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3:13" x14ac:dyDescent="0.2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3:13" x14ac:dyDescent="0.2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3:13" x14ac:dyDescent="0.2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3:13" x14ac:dyDescent="0.2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3:13" x14ac:dyDescent="0.2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3:13" x14ac:dyDescent="0.2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3:13" x14ac:dyDescent="0.2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3:13" x14ac:dyDescent="0.2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3:13" x14ac:dyDescent="0.2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3:13" x14ac:dyDescent="0.2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3:13" x14ac:dyDescent="0.2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3:13" x14ac:dyDescent="0.2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3:13" x14ac:dyDescent="0.2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3:13" x14ac:dyDescent="0.2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3:13" x14ac:dyDescent="0.2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3:13" x14ac:dyDescent="0.2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3:13" x14ac:dyDescent="0.2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3:13" x14ac:dyDescent="0.2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3:13" x14ac:dyDescent="0.2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3:13" x14ac:dyDescent="0.2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3:13" x14ac:dyDescent="0.2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3:13" x14ac:dyDescent="0.2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3:13" x14ac:dyDescent="0.2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3:13" x14ac:dyDescent="0.2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3:13" x14ac:dyDescent="0.2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3:13" x14ac:dyDescent="0.2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3:13" x14ac:dyDescent="0.2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3:13" x14ac:dyDescent="0.2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3:13" x14ac:dyDescent="0.2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3:13" x14ac:dyDescent="0.2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3:13" x14ac:dyDescent="0.2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3:13" x14ac:dyDescent="0.2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3:13" x14ac:dyDescent="0.2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3:13" x14ac:dyDescent="0.2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3:13" x14ac:dyDescent="0.2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3:13" x14ac:dyDescent="0.2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3:13" x14ac:dyDescent="0.2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3:13" x14ac:dyDescent="0.2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3:13" x14ac:dyDescent="0.2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3:13" x14ac:dyDescent="0.2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3:13" x14ac:dyDescent="0.2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3:13" x14ac:dyDescent="0.2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3:13" x14ac:dyDescent="0.2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3:13" x14ac:dyDescent="0.2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3:13" x14ac:dyDescent="0.2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3:13" x14ac:dyDescent="0.2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3:13" x14ac:dyDescent="0.2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3:13" x14ac:dyDescent="0.2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3:13" x14ac:dyDescent="0.2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3:13" x14ac:dyDescent="0.2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3:13" x14ac:dyDescent="0.2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3:13" x14ac:dyDescent="0.2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3:13" x14ac:dyDescent="0.2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3:13" x14ac:dyDescent="0.2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3:13" x14ac:dyDescent="0.2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3:13" x14ac:dyDescent="0.2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3:13" x14ac:dyDescent="0.2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3:13" x14ac:dyDescent="0.2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3:13" x14ac:dyDescent="0.2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3:13" x14ac:dyDescent="0.2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3:13" x14ac:dyDescent="0.2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3:13" x14ac:dyDescent="0.2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3:13" x14ac:dyDescent="0.2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3:13" x14ac:dyDescent="0.2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3:13" x14ac:dyDescent="0.2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3:13" x14ac:dyDescent="0.2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3:13" x14ac:dyDescent="0.2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3:13" x14ac:dyDescent="0.2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3:13" x14ac:dyDescent="0.2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3:13" x14ac:dyDescent="0.2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3:13" x14ac:dyDescent="0.2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3:13" x14ac:dyDescent="0.2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3:13" x14ac:dyDescent="0.2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3:13" x14ac:dyDescent="0.2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3:13" x14ac:dyDescent="0.2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3:13" x14ac:dyDescent="0.2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3:13" x14ac:dyDescent="0.2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3:13" x14ac:dyDescent="0.2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3:13" x14ac:dyDescent="0.2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3:13" x14ac:dyDescent="0.2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3:13" x14ac:dyDescent="0.2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3:13" x14ac:dyDescent="0.2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3:13" x14ac:dyDescent="0.2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3:13" x14ac:dyDescent="0.2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3:13" x14ac:dyDescent="0.2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3:13" x14ac:dyDescent="0.2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3:13" x14ac:dyDescent="0.2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3:13" x14ac:dyDescent="0.2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3:13" x14ac:dyDescent="0.2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3:13" x14ac:dyDescent="0.2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3:13" x14ac:dyDescent="0.2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3:13" x14ac:dyDescent="0.2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3:13" x14ac:dyDescent="0.2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3:13" x14ac:dyDescent="0.2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3:13" x14ac:dyDescent="0.2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3:13" x14ac:dyDescent="0.2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3:13" x14ac:dyDescent="0.2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3:13" x14ac:dyDescent="0.2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3:13" x14ac:dyDescent="0.2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3:13" x14ac:dyDescent="0.2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3:13" x14ac:dyDescent="0.2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3:13" x14ac:dyDescent="0.2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3:13" x14ac:dyDescent="0.2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3:13" x14ac:dyDescent="0.2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3:13" x14ac:dyDescent="0.2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3:13" x14ac:dyDescent="0.2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3:13" x14ac:dyDescent="0.2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3:13" x14ac:dyDescent="0.2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3:13" x14ac:dyDescent="0.2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3:13" x14ac:dyDescent="0.2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3:13" x14ac:dyDescent="0.2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3:13" x14ac:dyDescent="0.2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3:13" x14ac:dyDescent="0.2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3:13" x14ac:dyDescent="0.2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3:13" x14ac:dyDescent="0.2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3:13" x14ac:dyDescent="0.2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3:13" x14ac:dyDescent="0.2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3:13" x14ac:dyDescent="0.2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3:13" x14ac:dyDescent="0.2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3:13" x14ac:dyDescent="0.2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3:13" x14ac:dyDescent="0.2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3:13" x14ac:dyDescent="0.2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3:13" x14ac:dyDescent="0.2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3:13" x14ac:dyDescent="0.2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3:13" x14ac:dyDescent="0.2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3:13" x14ac:dyDescent="0.2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3:13" x14ac:dyDescent="0.2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3:13" x14ac:dyDescent="0.2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3:13" x14ac:dyDescent="0.2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3:13" x14ac:dyDescent="0.2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3:13" x14ac:dyDescent="0.2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3:13" x14ac:dyDescent="0.2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3:13" x14ac:dyDescent="0.2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3:13" x14ac:dyDescent="0.2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3:13" x14ac:dyDescent="0.2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3:13" x14ac:dyDescent="0.2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3:13" x14ac:dyDescent="0.2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3:13" x14ac:dyDescent="0.2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3:13" x14ac:dyDescent="0.2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3:13" x14ac:dyDescent="0.2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3:13" x14ac:dyDescent="0.2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3:13" x14ac:dyDescent="0.2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3:13" x14ac:dyDescent="0.2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3:13" x14ac:dyDescent="0.2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3:13" x14ac:dyDescent="0.2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3:13" x14ac:dyDescent="0.2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3:13" x14ac:dyDescent="0.2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3:13" x14ac:dyDescent="0.2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3:13" x14ac:dyDescent="0.2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3:13" x14ac:dyDescent="0.2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3:13" x14ac:dyDescent="0.2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3:13" x14ac:dyDescent="0.2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3:13" x14ac:dyDescent="0.2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3:13" x14ac:dyDescent="0.2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3:13" x14ac:dyDescent="0.2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3:13" x14ac:dyDescent="0.2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3:13" x14ac:dyDescent="0.2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3:13" x14ac:dyDescent="0.2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3:13" x14ac:dyDescent="0.2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3:13" x14ac:dyDescent="0.2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3:13" x14ac:dyDescent="0.2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3:13" x14ac:dyDescent="0.2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3:13" x14ac:dyDescent="0.2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3:13" x14ac:dyDescent="0.2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3:13" x14ac:dyDescent="0.2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3:13" x14ac:dyDescent="0.2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3:13" x14ac:dyDescent="0.2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3:13" x14ac:dyDescent="0.2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3:13" x14ac:dyDescent="0.2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3:13" x14ac:dyDescent="0.2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3:13" x14ac:dyDescent="0.2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3:13" x14ac:dyDescent="0.2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3:13" x14ac:dyDescent="0.2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3:13" x14ac:dyDescent="0.2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3:13" x14ac:dyDescent="0.2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3:13" x14ac:dyDescent="0.2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3:13" x14ac:dyDescent="0.2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3:13" x14ac:dyDescent="0.2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3:13" x14ac:dyDescent="0.2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3:13" x14ac:dyDescent="0.2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3:13" x14ac:dyDescent="0.2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3:13" x14ac:dyDescent="0.2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3:13" x14ac:dyDescent="0.2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3:13" x14ac:dyDescent="0.2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3:13" x14ac:dyDescent="0.2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3:13" x14ac:dyDescent="0.2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3:13" x14ac:dyDescent="0.2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3:13" x14ac:dyDescent="0.2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3:13" x14ac:dyDescent="0.2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3:13" x14ac:dyDescent="0.2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3:13" x14ac:dyDescent="0.25"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3:13" x14ac:dyDescent="0.25"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3:13" x14ac:dyDescent="0.25"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3:13" x14ac:dyDescent="0.25"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3:13" x14ac:dyDescent="0.25"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3:13" x14ac:dyDescent="0.25"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3:13" x14ac:dyDescent="0.25"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3:13" x14ac:dyDescent="0.25"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3:13" x14ac:dyDescent="0.25"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3:13" x14ac:dyDescent="0.25"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3:13" x14ac:dyDescent="0.25"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3:13" x14ac:dyDescent="0.25"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3:13" x14ac:dyDescent="0.25"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3:13" x14ac:dyDescent="0.25"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3:13" x14ac:dyDescent="0.25"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3:13" x14ac:dyDescent="0.25"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3:13" x14ac:dyDescent="0.25"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3:13" x14ac:dyDescent="0.25"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3:13" x14ac:dyDescent="0.25"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3:13" x14ac:dyDescent="0.25"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3:13" x14ac:dyDescent="0.25"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3:13" x14ac:dyDescent="0.25"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3:13" x14ac:dyDescent="0.25"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3:13" x14ac:dyDescent="0.25"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3:13" x14ac:dyDescent="0.25"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3:13" x14ac:dyDescent="0.25"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3:13" x14ac:dyDescent="0.25"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3:13" x14ac:dyDescent="0.25"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3:13" x14ac:dyDescent="0.25"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3:13" x14ac:dyDescent="0.25"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3:13" x14ac:dyDescent="0.25"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3:13" x14ac:dyDescent="0.25"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3:13" x14ac:dyDescent="0.25"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3:13" x14ac:dyDescent="0.25"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3:13" x14ac:dyDescent="0.25"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3:13" x14ac:dyDescent="0.25"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3:13" x14ac:dyDescent="0.25"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3:13" x14ac:dyDescent="0.25"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3:13" x14ac:dyDescent="0.25"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3:13" x14ac:dyDescent="0.25"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3:13" x14ac:dyDescent="0.25"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3:13" x14ac:dyDescent="0.25"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3:13" x14ac:dyDescent="0.25"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3:13" x14ac:dyDescent="0.25"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3:13" x14ac:dyDescent="0.25"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3:13" x14ac:dyDescent="0.25"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3:13" x14ac:dyDescent="0.25"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</row>
    <row r="1449" spans="3:13" x14ac:dyDescent="0.25"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3:13" x14ac:dyDescent="0.25"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3:13" x14ac:dyDescent="0.25"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</row>
    <row r="1452" spans="3:13" x14ac:dyDescent="0.25"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</row>
    <row r="1453" spans="3:13" x14ac:dyDescent="0.25"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3:13" x14ac:dyDescent="0.25"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3:13" x14ac:dyDescent="0.25"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3:13" x14ac:dyDescent="0.25"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3:13" x14ac:dyDescent="0.25"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3:13" x14ac:dyDescent="0.25"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</row>
    <row r="1459" spans="3:13" x14ac:dyDescent="0.25"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</row>
    <row r="1460" spans="3:13" x14ac:dyDescent="0.25"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</row>
    <row r="1461" spans="3:13" x14ac:dyDescent="0.25"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3:13" x14ac:dyDescent="0.25"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3:13" x14ac:dyDescent="0.25"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</row>
    <row r="1464" spans="3:13" x14ac:dyDescent="0.25"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</row>
    <row r="1465" spans="3:13" x14ac:dyDescent="0.25"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</row>
    <row r="1466" spans="3:13" x14ac:dyDescent="0.25"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</row>
    <row r="1467" spans="3:13" x14ac:dyDescent="0.25"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</row>
    <row r="1468" spans="3:13" x14ac:dyDescent="0.25"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</row>
    <row r="1469" spans="3:13" x14ac:dyDescent="0.25"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3:13" x14ac:dyDescent="0.25"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3:13" x14ac:dyDescent="0.25"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</row>
    <row r="1472" spans="3:13" x14ac:dyDescent="0.25"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</row>
    <row r="1473" spans="3:13" x14ac:dyDescent="0.25"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</row>
    <row r="1474" spans="3:13" x14ac:dyDescent="0.25"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</row>
    <row r="1475" spans="3:13" x14ac:dyDescent="0.25"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3:13" x14ac:dyDescent="0.25"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</row>
    <row r="1477" spans="3:13" x14ac:dyDescent="0.25"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</row>
    <row r="1478" spans="3:13" x14ac:dyDescent="0.25"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</row>
    <row r="1479" spans="3:13" x14ac:dyDescent="0.25"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</row>
    <row r="1480" spans="3:13" x14ac:dyDescent="0.25"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</row>
    <row r="1481" spans="3:13" x14ac:dyDescent="0.25"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</row>
    <row r="1482" spans="3:13" x14ac:dyDescent="0.25"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</row>
    <row r="1483" spans="3:13" x14ac:dyDescent="0.25"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</row>
    <row r="1484" spans="3:13" x14ac:dyDescent="0.25"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</row>
    <row r="1485" spans="3:13" x14ac:dyDescent="0.25"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</row>
    <row r="1486" spans="3:13" x14ac:dyDescent="0.25"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</row>
    <row r="1487" spans="3:13" x14ac:dyDescent="0.25"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</row>
    <row r="1488" spans="3:13" x14ac:dyDescent="0.25"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3:13" x14ac:dyDescent="0.25"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</row>
    <row r="1490" spans="3:13" x14ac:dyDescent="0.25"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</row>
    <row r="1491" spans="3:13" x14ac:dyDescent="0.25"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</row>
    <row r="1492" spans="3:13" x14ac:dyDescent="0.25"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</row>
    <row r="1493" spans="3:13" x14ac:dyDescent="0.25"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</row>
    <row r="1494" spans="3:13" x14ac:dyDescent="0.25"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</row>
    <row r="1495" spans="3:13" x14ac:dyDescent="0.25"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</row>
    <row r="1496" spans="3:13" x14ac:dyDescent="0.25"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</row>
    <row r="1497" spans="3:13" x14ac:dyDescent="0.25"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</row>
    <row r="1498" spans="3:13" x14ac:dyDescent="0.25"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</row>
    <row r="1499" spans="3:13" x14ac:dyDescent="0.25"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</row>
    <row r="1500" spans="3:13" x14ac:dyDescent="0.25"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</row>
    <row r="1501" spans="3:13" x14ac:dyDescent="0.25"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</row>
    <row r="1502" spans="3:13" x14ac:dyDescent="0.25"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</row>
    <row r="1503" spans="3:13" x14ac:dyDescent="0.25"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</row>
    <row r="1504" spans="3:13" x14ac:dyDescent="0.25"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</row>
    <row r="1505" spans="3:13" x14ac:dyDescent="0.25"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</row>
    <row r="1506" spans="3:13" x14ac:dyDescent="0.25"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3:13" x14ac:dyDescent="0.25"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</row>
    <row r="1508" spans="3:13" x14ac:dyDescent="0.25"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</row>
    <row r="1509" spans="3:13" x14ac:dyDescent="0.25"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</row>
    <row r="1510" spans="3:13" x14ac:dyDescent="0.25"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</row>
    <row r="1511" spans="3:13" x14ac:dyDescent="0.25"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</row>
    <row r="1512" spans="3:13" x14ac:dyDescent="0.25"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</row>
    <row r="1513" spans="3:13" x14ac:dyDescent="0.25"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</row>
    <row r="1514" spans="3:13" x14ac:dyDescent="0.25"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</row>
    <row r="1515" spans="3:13" x14ac:dyDescent="0.25"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</row>
    <row r="1516" spans="3:13" x14ac:dyDescent="0.25"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</row>
    <row r="1517" spans="3:13" x14ac:dyDescent="0.25"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</row>
    <row r="1518" spans="3:13" x14ac:dyDescent="0.25"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</row>
    <row r="1519" spans="3:13" x14ac:dyDescent="0.25"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3:13" x14ac:dyDescent="0.25"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3:13" x14ac:dyDescent="0.25"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3:13" x14ac:dyDescent="0.25"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</row>
    <row r="1523" spans="3:13" x14ac:dyDescent="0.25"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</row>
    <row r="1524" spans="3:13" x14ac:dyDescent="0.25"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</row>
    <row r="1525" spans="3:13" x14ac:dyDescent="0.25"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</row>
    <row r="1526" spans="3:13" x14ac:dyDescent="0.25"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</row>
    <row r="1527" spans="3:13" x14ac:dyDescent="0.25"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</row>
    <row r="1528" spans="3:13" x14ac:dyDescent="0.25"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</row>
    <row r="1529" spans="3:13" x14ac:dyDescent="0.25"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</row>
    <row r="1530" spans="3:13" x14ac:dyDescent="0.25"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</row>
    <row r="1531" spans="3:13" x14ac:dyDescent="0.25"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</row>
    <row r="1532" spans="3:13" x14ac:dyDescent="0.25"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</row>
    <row r="1533" spans="3:13" x14ac:dyDescent="0.25"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</row>
    <row r="1534" spans="3:13" x14ac:dyDescent="0.25"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</row>
    <row r="1535" spans="3:13" x14ac:dyDescent="0.25"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</row>
    <row r="1536" spans="3:13" x14ac:dyDescent="0.25"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</row>
    <row r="1537" spans="3:13" x14ac:dyDescent="0.25"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</row>
    <row r="1538" spans="3:13" x14ac:dyDescent="0.25"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</row>
    <row r="1539" spans="3:13" x14ac:dyDescent="0.25"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</row>
    <row r="1540" spans="3:13" x14ac:dyDescent="0.25"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</row>
    <row r="1541" spans="3:13" x14ac:dyDescent="0.25"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</row>
    <row r="1542" spans="3:13" x14ac:dyDescent="0.25"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</row>
    <row r="1543" spans="3:13" x14ac:dyDescent="0.25"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</row>
    <row r="1544" spans="3:13" x14ac:dyDescent="0.25"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</row>
    <row r="1545" spans="3:13" x14ac:dyDescent="0.25"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</row>
    <row r="1546" spans="3:13" x14ac:dyDescent="0.25"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</row>
    <row r="1547" spans="3:13" x14ac:dyDescent="0.25"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</row>
    <row r="1548" spans="3:13" x14ac:dyDescent="0.25"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</row>
    <row r="1549" spans="3:13" x14ac:dyDescent="0.25"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</row>
    <row r="1550" spans="3:13" x14ac:dyDescent="0.25"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</row>
    <row r="1551" spans="3:13" x14ac:dyDescent="0.25"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</row>
    <row r="1552" spans="3:13" x14ac:dyDescent="0.25"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</row>
    <row r="1553" spans="3:13" x14ac:dyDescent="0.25"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</row>
    <row r="1554" spans="3:13" x14ac:dyDescent="0.25"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</row>
    <row r="1555" spans="3:13" x14ac:dyDescent="0.25"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</row>
    <row r="1556" spans="3:13" x14ac:dyDescent="0.25"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</row>
    <row r="1557" spans="3:13" x14ac:dyDescent="0.25"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</row>
    <row r="1558" spans="3:13" x14ac:dyDescent="0.25"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</row>
    <row r="1559" spans="3:13" x14ac:dyDescent="0.25"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</row>
    <row r="1560" spans="3:13" x14ac:dyDescent="0.25"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</row>
    <row r="1561" spans="3:13" x14ac:dyDescent="0.25"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</row>
    <row r="1562" spans="3:13" x14ac:dyDescent="0.25"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</row>
    <row r="1563" spans="3:13" x14ac:dyDescent="0.25"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</row>
    <row r="1564" spans="3:13" x14ac:dyDescent="0.25"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</row>
    <row r="1565" spans="3:13" x14ac:dyDescent="0.25"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</row>
    <row r="1566" spans="3:13" x14ac:dyDescent="0.25"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</row>
    <row r="1567" spans="3:13" x14ac:dyDescent="0.25"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</row>
    <row r="1568" spans="3:13" x14ac:dyDescent="0.25"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</row>
    <row r="1569" spans="3:13" x14ac:dyDescent="0.25"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</row>
    <row r="1570" spans="3:13" x14ac:dyDescent="0.25"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</row>
    <row r="1571" spans="3:13" x14ac:dyDescent="0.25"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</row>
    <row r="1572" spans="3:13" x14ac:dyDescent="0.25"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</row>
    <row r="1573" spans="3:13" x14ac:dyDescent="0.25"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</row>
    <row r="1574" spans="3:13" x14ac:dyDescent="0.25"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</row>
    <row r="1575" spans="3:13" x14ac:dyDescent="0.25"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</row>
    <row r="1576" spans="3:13" x14ac:dyDescent="0.25"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</row>
    <row r="1577" spans="3:13" x14ac:dyDescent="0.25"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</row>
    <row r="1578" spans="3:13" x14ac:dyDescent="0.25"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</row>
    <row r="1579" spans="3:13" x14ac:dyDescent="0.25"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</row>
    <row r="1580" spans="3:13" x14ac:dyDescent="0.25"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</row>
    <row r="1581" spans="3:13" x14ac:dyDescent="0.25"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</row>
    <row r="1582" spans="3:13" x14ac:dyDescent="0.25"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</row>
    <row r="1583" spans="3:13" x14ac:dyDescent="0.25"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</row>
    <row r="1584" spans="3:13" x14ac:dyDescent="0.25"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</row>
    <row r="1585" spans="3:13" x14ac:dyDescent="0.25"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</row>
    <row r="1586" spans="3:13" x14ac:dyDescent="0.25"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</row>
    <row r="1587" spans="3:13" x14ac:dyDescent="0.25"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</row>
    <row r="1588" spans="3:13" x14ac:dyDescent="0.25"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</row>
    <row r="1589" spans="3:13" x14ac:dyDescent="0.25"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</row>
    <row r="1590" spans="3:13" x14ac:dyDescent="0.25"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</row>
    <row r="1591" spans="3:13" x14ac:dyDescent="0.25"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</row>
    <row r="1592" spans="3:13" x14ac:dyDescent="0.25"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</row>
    <row r="1593" spans="3:13" x14ac:dyDescent="0.25"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</row>
    <row r="1594" spans="3:13" x14ac:dyDescent="0.25"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</row>
    <row r="1595" spans="3:13" x14ac:dyDescent="0.25"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</row>
    <row r="1596" spans="3:13" x14ac:dyDescent="0.25"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</row>
    <row r="1597" spans="3:13" x14ac:dyDescent="0.25"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</row>
    <row r="1598" spans="3:13" x14ac:dyDescent="0.25"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</row>
    <row r="1599" spans="3:13" x14ac:dyDescent="0.25"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</row>
    <row r="1600" spans="3:13" x14ac:dyDescent="0.25"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</row>
    <row r="1601" spans="3:13" x14ac:dyDescent="0.25"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</row>
    <row r="1602" spans="3:13" x14ac:dyDescent="0.25"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</row>
    <row r="1603" spans="3:13" x14ac:dyDescent="0.25"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</row>
    <row r="1604" spans="3:13" x14ac:dyDescent="0.25"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</row>
    <row r="1605" spans="3:13" x14ac:dyDescent="0.25">
      <c r="H1605" s="1"/>
      <c r="I1605" s="1"/>
      <c r="J1605" s="1"/>
      <c r="K1605" s="1"/>
      <c r="L1605" s="1"/>
      <c r="M1605" s="1"/>
    </row>
    <row r="1606" spans="3:13" x14ac:dyDescent="0.25">
      <c r="H1606" s="1"/>
      <c r="I1606" s="1"/>
      <c r="J1606" s="1"/>
      <c r="K1606" s="1"/>
      <c r="L1606" s="1"/>
      <c r="M1606" s="1"/>
    </row>
    <row r="1607" spans="3:13" x14ac:dyDescent="0.25">
      <c r="H1607" s="1"/>
    </row>
    <row r="1608" spans="3:13" x14ac:dyDescent="0.25">
      <c r="H1608" s="1"/>
    </row>
  </sheetData>
  <sheetProtection algorithmName="SHA-512" hashValue="nzPrvvee+EQlQKen0q3qM+Zl56eW9s1htI6O9kRegy9YN/MfiLS1CZpny4+gdND0OJpDafYghLsxhJnU+T++7A==" saltValue="CqyCo69KJ93W016vVYbi1Q==" spinCount="100000" sheet="1" objects="1" scenarios="1" selectLockedCells="1"/>
  <mergeCells count="313">
    <mergeCell ref="I301:I303"/>
    <mergeCell ref="J301:J303"/>
    <mergeCell ref="L301:L303"/>
    <mergeCell ref="M301:M303"/>
    <mergeCell ref="F302:G302"/>
    <mergeCell ref="F304:G304"/>
    <mergeCell ref="I304:M304"/>
    <mergeCell ref="F306:G306"/>
    <mergeCell ref="F308:G308"/>
    <mergeCell ref="I296:M296"/>
    <mergeCell ref="I297:J297"/>
    <mergeCell ref="L297:M297"/>
    <mergeCell ref="C298:G298"/>
    <mergeCell ref="I298:I300"/>
    <mergeCell ref="J298:J300"/>
    <mergeCell ref="L298:L300"/>
    <mergeCell ref="M298:M300"/>
    <mergeCell ref="F300:G300"/>
    <mergeCell ref="I286:I288"/>
    <mergeCell ref="J286:J288"/>
    <mergeCell ref="L286:L288"/>
    <mergeCell ref="M286:M288"/>
    <mergeCell ref="F287:G287"/>
    <mergeCell ref="F289:G289"/>
    <mergeCell ref="I289:M289"/>
    <mergeCell ref="F291:G291"/>
    <mergeCell ref="F293:G293"/>
    <mergeCell ref="I281:M281"/>
    <mergeCell ref="I282:J282"/>
    <mergeCell ref="L282:M282"/>
    <mergeCell ref="C283:G283"/>
    <mergeCell ref="I283:I285"/>
    <mergeCell ref="J283:J285"/>
    <mergeCell ref="L283:L285"/>
    <mergeCell ref="M283:M285"/>
    <mergeCell ref="F285:G285"/>
    <mergeCell ref="I271:I273"/>
    <mergeCell ref="J271:J273"/>
    <mergeCell ref="L271:L273"/>
    <mergeCell ref="M271:M273"/>
    <mergeCell ref="F272:G272"/>
    <mergeCell ref="F274:G274"/>
    <mergeCell ref="I274:M274"/>
    <mergeCell ref="F276:G276"/>
    <mergeCell ref="F278:G278"/>
    <mergeCell ref="I266:M266"/>
    <mergeCell ref="I267:J267"/>
    <mergeCell ref="L267:M267"/>
    <mergeCell ref="C268:G268"/>
    <mergeCell ref="I268:I270"/>
    <mergeCell ref="J268:J270"/>
    <mergeCell ref="L268:L270"/>
    <mergeCell ref="M268:M270"/>
    <mergeCell ref="F270:G270"/>
    <mergeCell ref="I251:I253"/>
    <mergeCell ref="J251:J253"/>
    <mergeCell ref="L251:L253"/>
    <mergeCell ref="M251:M253"/>
    <mergeCell ref="F252:G252"/>
    <mergeCell ref="F254:G254"/>
    <mergeCell ref="I254:M254"/>
    <mergeCell ref="F256:G256"/>
    <mergeCell ref="F258:G258"/>
    <mergeCell ref="I246:M246"/>
    <mergeCell ref="I247:J247"/>
    <mergeCell ref="L247:M247"/>
    <mergeCell ref="C248:G248"/>
    <mergeCell ref="I248:I250"/>
    <mergeCell ref="J248:J250"/>
    <mergeCell ref="L248:L250"/>
    <mergeCell ref="M248:M250"/>
    <mergeCell ref="F250:G250"/>
    <mergeCell ref="I236:I238"/>
    <mergeCell ref="J236:J238"/>
    <mergeCell ref="L236:L238"/>
    <mergeCell ref="M236:M238"/>
    <mergeCell ref="F237:G237"/>
    <mergeCell ref="F239:G239"/>
    <mergeCell ref="I239:M239"/>
    <mergeCell ref="F241:G241"/>
    <mergeCell ref="F243:G243"/>
    <mergeCell ref="I231:M231"/>
    <mergeCell ref="I232:J232"/>
    <mergeCell ref="L232:M232"/>
    <mergeCell ref="C233:G233"/>
    <mergeCell ref="I233:I235"/>
    <mergeCell ref="J233:J235"/>
    <mergeCell ref="L233:L235"/>
    <mergeCell ref="M233:M235"/>
    <mergeCell ref="F235:G235"/>
    <mergeCell ref="I221:I223"/>
    <mergeCell ref="J221:J223"/>
    <mergeCell ref="L221:L223"/>
    <mergeCell ref="M221:M223"/>
    <mergeCell ref="F222:G222"/>
    <mergeCell ref="F224:G224"/>
    <mergeCell ref="I224:M224"/>
    <mergeCell ref="F226:G226"/>
    <mergeCell ref="F228:G228"/>
    <mergeCell ref="I216:M216"/>
    <mergeCell ref="I217:J217"/>
    <mergeCell ref="L217:M217"/>
    <mergeCell ref="C218:G218"/>
    <mergeCell ref="I218:I220"/>
    <mergeCell ref="J218:J220"/>
    <mergeCell ref="L218:L220"/>
    <mergeCell ref="M218:M220"/>
    <mergeCell ref="F220:G220"/>
    <mergeCell ref="I201:I203"/>
    <mergeCell ref="J201:J203"/>
    <mergeCell ref="L201:L203"/>
    <mergeCell ref="M201:M203"/>
    <mergeCell ref="F202:G202"/>
    <mergeCell ref="F204:G204"/>
    <mergeCell ref="I204:M204"/>
    <mergeCell ref="F206:G206"/>
    <mergeCell ref="F208:G208"/>
    <mergeCell ref="I196:M196"/>
    <mergeCell ref="I197:J197"/>
    <mergeCell ref="L197:M197"/>
    <mergeCell ref="C198:G198"/>
    <mergeCell ref="I198:I200"/>
    <mergeCell ref="J198:J200"/>
    <mergeCell ref="L198:L200"/>
    <mergeCell ref="M198:M200"/>
    <mergeCell ref="F200:G200"/>
    <mergeCell ref="I186:I188"/>
    <mergeCell ref="J186:J188"/>
    <mergeCell ref="L186:L188"/>
    <mergeCell ref="M186:M188"/>
    <mergeCell ref="F187:G187"/>
    <mergeCell ref="F189:G189"/>
    <mergeCell ref="I189:M189"/>
    <mergeCell ref="F191:G191"/>
    <mergeCell ref="F193:G193"/>
    <mergeCell ref="I181:M181"/>
    <mergeCell ref="I182:J182"/>
    <mergeCell ref="L182:M182"/>
    <mergeCell ref="C183:G183"/>
    <mergeCell ref="I183:I185"/>
    <mergeCell ref="J183:J185"/>
    <mergeCell ref="L183:L185"/>
    <mergeCell ref="M183:M185"/>
    <mergeCell ref="F185:G185"/>
    <mergeCell ref="I171:I173"/>
    <mergeCell ref="J171:J173"/>
    <mergeCell ref="L171:L173"/>
    <mergeCell ref="M171:M173"/>
    <mergeCell ref="F172:G172"/>
    <mergeCell ref="F174:G174"/>
    <mergeCell ref="I174:M174"/>
    <mergeCell ref="F176:G176"/>
    <mergeCell ref="F178:G178"/>
    <mergeCell ref="I166:M166"/>
    <mergeCell ref="I167:J167"/>
    <mergeCell ref="L167:M167"/>
    <mergeCell ref="C168:G168"/>
    <mergeCell ref="I168:I170"/>
    <mergeCell ref="J168:J170"/>
    <mergeCell ref="L168:L170"/>
    <mergeCell ref="M168:M170"/>
    <mergeCell ref="F170:G170"/>
    <mergeCell ref="F154:G154"/>
    <mergeCell ref="I154:M154"/>
    <mergeCell ref="F156:G156"/>
    <mergeCell ref="F158:G158"/>
    <mergeCell ref="F150:G150"/>
    <mergeCell ref="I151:I153"/>
    <mergeCell ref="J151:J153"/>
    <mergeCell ref="L151:L153"/>
    <mergeCell ref="M151:M153"/>
    <mergeCell ref="F152:G152"/>
    <mergeCell ref="F141:G141"/>
    <mergeCell ref="F143:G143"/>
    <mergeCell ref="I146:M146"/>
    <mergeCell ref="I147:J147"/>
    <mergeCell ref="L147:M147"/>
    <mergeCell ref="C148:G148"/>
    <mergeCell ref="I148:I150"/>
    <mergeCell ref="J148:J150"/>
    <mergeCell ref="L148:L150"/>
    <mergeCell ref="M148:M150"/>
    <mergeCell ref="I136:I138"/>
    <mergeCell ref="J136:J138"/>
    <mergeCell ref="L136:L138"/>
    <mergeCell ref="M136:M138"/>
    <mergeCell ref="F137:G137"/>
    <mergeCell ref="F139:G139"/>
    <mergeCell ref="I139:M139"/>
    <mergeCell ref="C133:G133"/>
    <mergeCell ref="I133:I135"/>
    <mergeCell ref="J133:J135"/>
    <mergeCell ref="L133:L135"/>
    <mergeCell ref="M133:M135"/>
    <mergeCell ref="F135:G135"/>
    <mergeCell ref="F124:G124"/>
    <mergeCell ref="I124:M124"/>
    <mergeCell ref="F126:G126"/>
    <mergeCell ref="F128:G128"/>
    <mergeCell ref="I131:M131"/>
    <mergeCell ref="I132:J132"/>
    <mergeCell ref="L132:M132"/>
    <mergeCell ref="F120:G120"/>
    <mergeCell ref="I121:I123"/>
    <mergeCell ref="J121:J123"/>
    <mergeCell ref="L121:L123"/>
    <mergeCell ref="M121:M123"/>
    <mergeCell ref="F122:G122"/>
    <mergeCell ref="F106:G106"/>
    <mergeCell ref="F108:G108"/>
    <mergeCell ref="I116:M116"/>
    <mergeCell ref="I117:J117"/>
    <mergeCell ref="L117:M117"/>
    <mergeCell ref="C118:G118"/>
    <mergeCell ref="I118:I120"/>
    <mergeCell ref="J118:J120"/>
    <mergeCell ref="L118:L120"/>
    <mergeCell ref="M118:M120"/>
    <mergeCell ref="I101:I103"/>
    <mergeCell ref="J101:J103"/>
    <mergeCell ref="L101:L103"/>
    <mergeCell ref="M101:M103"/>
    <mergeCell ref="F102:G102"/>
    <mergeCell ref="F104:G104"/>
    <mergeCell ref="I104:M104"/>
    <mergeCell ref="C98:G98"/>
    <mergeCell ref="I98:I100"/>
    <mergeCell ref="J98:J100"/>
    <mergeCell ref="L98:L100"/>
    <mergeCell ref="M98:M100"/>
    <mergeCell ref="F100:G100"/>
    <mergeCell ref="F89:G89"/>
    <mergeCell ref="I89:M89"/>
    <mergeCell ref="F91:G91"/>
    <mergeCell ref="F93:G93"/>
    <mergeCell ref="I96:M96"/>
    <mergeCell ref="I97:J97"/>
    <mergeCell ref="L97:M97"/>
    <mergeCell ref="F85:G85"/>
    <mergeCell ref="I86:I88"/>
    <mergeCell ref="J86:J88"/>
    <mergeCell ref="L86:L88"/>
    <mergeCell ref="M86:M88"/>
    <mergeCell ref="F87:G87"/>
    <mergeCell ref="F76:G76"/>
    <mergeCell ref="F78:G78"/>
    <mergeCell ref="I81:M81"/>
    <mergeCell ref="I82:J82"/>
    <mergeCell ref="L82:M82"/>
    <mergeCell ref="C83:G83"/>
    <mergeCell ref="I83:I85"/>
    <mergeCell ref="J83:J85"/>
    <mergeCell ref="L83:L85"/>
    <mergeCell ref="M83:M85"/>
    <mergeCell ref="I71:I73"/>
    <mergeCell ref="J71:J73"/>
    <mergeCell ref="L71:L73"/>
    <mergeCell ref="M71:M73"/>
    <mergeCell ref="F72:G72"/>
    <mergeCell ref="F74:G74"/>
    <mergeCell ref="I74:M74"/>
    <mergeCell ref="C68:G68"/>
    <mergeCell ref="I68:I70"/>
    <mergeCell ref="J68:J70"/>
    <mergeCell ref="L68:L70"/>
    <mergeCell ref="M68:M70"/>
    <mergeCell ref="F70:G70"/>
    <mergeCell ref="F54:G54"/>
    <mergeCell ref="I54:M54"/>
    <mergeCell ref="F56:G56"/>
    <mergeCell ref="F58:G58"/>
    <mergeCell ref="I66:M66"/>
    <mergeCell ref="I67:J67"/>
    <mergeCell ref="L67:M67"/>
    <mergeCell ref="F50:G50"/>
    <mergeCell ref="I51:I53"/>
    <mergeCell ref="J51:J53"/>
    <mergeCell ref="L51:L53"/>
    <mergeCell ref="M51:M53"/>
    <mergeCell ref="F52:G52"/>
    <mergeCell ref="F41:G41"/>
    <mergeCell ref="F43:G43"/>
    <mergeCell ref="I46:M46"/>
    <mergeCell ref="I47:J47"/>
    <mergeCell ref="L47:M47"/>
    <mergeCell ref="C48:G48"/>
    <mergeCell ref="I48:I50"/>
    <mergeCell ref="J48:J50"/>
    <mergeCell ref="L48:L50"/>
    <mergeCell ref="M48:M50"/>
    <mergeCell ref="F39:G39"/>
    <mergeCell ref="I39:M39"/>
    <mergeCell ref="F24:M24"/>
    <mergeCell ref="I31:M31"/>
    <mergeCell ref="I32:J32"/>
    <mergeCell ref="L32:M32"/>
    <mergeCell ref="C33:G33"/>
    <mergeCell ref="I33:I35"/>
    <mergeCell ref="J33:J35"/>
    <mergeCell ref="L33:L35"/>
    <mergeCell ref="M33:M35"/>
    <mergeCell ref="F35:G35"/>
    <mergeCell ref="C12:M13"/>
    <mergeCell ref="C14:M15"/>
    <mergeCell ref="F16:M16"/>
    <mergeCell ref="F18:M18"/>
    <mergeCell ref="F20:M20"/>
    <mergeCell ref="F22:M22"/>
    <mergeCell ref="I36:I38"/>
    <mergeCell ref="J36:J38"/>
    <mergeCell ref="L36:L38"/>
    <mergeCell ref="M36:M38"/>
    <mergeCell ref="F37:G37"/>
  </mergeCells>
  <conditionalFormatting sqref="I33:J33">
    <cfRule type="notContainsBlanks" dxfId="308" priority="308">
      <formula>LEN(TRIM(I33))&gt;0</formula>
    </cfRule>
    <cfRule type="cellIs" dxfId="307" priority="309" operator="greaterThan">
      <formula>0.1</formula>
    </cfRule>
  </conditionalFormatting>
  <conditionalFormatting sqref="I33:J35">
    <cfRule type="notContainsBlanks" dxfId="306" priority="307">
      <formula>LEN(TRIM(I33))&gt;0</formula>
    </cfRule>
  </conditionalFormatting>
  <conditionalFormatting sqref="I36">
    <cfRule type="notContainsBlanks" dxfId="305" priority="305">
      <formula>LEN(TRIM(I36))&gt;0</formula>
    </cfRule>
    <cfRule type="cellIs" dxfId="304" priority="306" operator="greaterThan">
      <formula>0.1</formula>
    </cfRule>
  </conditionalFormatting>
  <conditionalFormatting sqref="I36:I38">
    <cfRule type="notContainsBlanks" dxfId="303" priority="304">
      <formula>LEN(TRIM(I36))&gt;0</formula>
    </cfRule>
  </conditionalFormatting>
  <conditionalFormatting sqref="J36">
    <cfRule type="notContainsBlanks" dxfId="302" priority="302">
      <formula>LEN(TRIM(J36))&gt;0</formula>
    </cfRule>
    <cfRule type="cellIs" dxfId="301" priority="303" operator="greaterThan">
      <formula>0.1</formula>
    </cfRule>
  </conditionalFormatting>
  <conditionalFormatting sqref="J36:J38">
    <cfRule type="notContainsBlanks" dxfId="300" priority="301">
      <formula>LEN(TRIM(J36))&gt;0</formula>
    </cfRule>
  </conditionalFormatting>
  <conditionalFormatting sqref="M36:M38">
    <cfRule type="notContainsBlanks" dxfId="299" priority="292">
      <formula>LEN(TRIM(M36))&gt;0</formula>
    </cfRule>
  </conditionalFormatting>
  <conditionalFormatting sqref="L33:M33">
    <cfRule type="notContainsBlanks" dxfId="298" priority="299">
      <formula>LEN(TRIM(L33))&gt;0</formula>
    </cfRule>
    <cfRule type="cellIs" dxfId="297" priority="300" operator="greaterThan">
      <formula>0.1</formula>
    </cfRule>
  </conditionalFormatting>
  <conditionalFormatting sqref="L33:M35">
    <cfRule type="notContainsBlanks" dxfId="296" priority="298">
      <formula>LEN(TRIM(L33))&gt;0</formula>
    </cfRule>
  </conditionalFormatting>
  <conditionalFormatting sqref="L36">
    <cfRule type="notContainsBlanks" dxfId="295" priority="296">
      <formula>LEN(TRIM(L36))&gt;0</formula>
    </cfRule>
    <cfRule type="cellIs" dxfId="294" priority="297" operator="greaterThan">
      <formula>0.1</formula>
    </cfRule>
  </conditionalFormatting>
  <conditionalFormatting sqref="L36:L38">
    <cfRule type="notContainsBlanks" dxfId="293" priority="295">
      <formula>LEN(TRIM(L36))&gt;0</formula>
    </cfRule>
  </conditionalFormatting>
  <conditionalFormatting sqref="M36">
    <cfRule type="notContainsBlanks" dxfId="292" priority="293">
      <formula>LEN(TRIM(M36))&gt;0</formula>
    </cfRule>
    <cfRule type="cellIs" dxfId="291" priority="294" operator="greaterThan">
      <formula>0.1</formula>
    </cfRule>
  </conditionalFormatting>
  <conditionalFormatting sqref="M86:M88">
    <cfRule type="notContainsBlanks" dxfId="290" priority="241">
      <formula>LEN(TRIM(M86))&gt;0</formula>
    </cfRule>
  </conditionalFormatting>
  <conditionalFormatting sqref="I48:J48">
    <cfRule type="notContainsBlanks" dxfId="289" priority="290">
      <formula>LEN(TRIM(I48))&gt;0</formula>
    </cfRule>
    <cfRule type="cellIs" dxfId="288" priority="291" operator="greaterThan">
      <formula>0.1</formula>
    </cfRule>
  </conditionalFormatting>
  <conditionalFormatting sqref="I48:J50">
    <cfRule type="notContainsBlanks" dxfId="287" priority="289">
      <formula>LEN(TRIM(I48))&gt;0</formula>
    </cfRule>
  </conditionalFormatting>
  <conditionalFormatting sqref="I51">
    <cfRule type="notContainsBlanks" dxfId="286" priority="287">
      <formula>LEN(TRIM(I51))&gt;0</formula>
    </cfRule>
    <cfRule type="cellIs" dxfId="285" priority="288" operator="greaterThan">
      <formula>0.1</formula>
    </cfRule>
  </conditionalFormatting>
  <conditionalFormatting sqref="I51:I53">
    <cfRule type="notContainsBlanks" dxfId="284" priority="286">
      <formula>LEN(TRIM(I51))&gt;0</formula>
    </cfRule>
  </conditionalFormatting>
  <conditionalFormatting sqref="J51">
    <cfRule type="notContainsBlanks" dxfId="283" priority="284">
      <formula>LEN(TRIM(J51))&gt;0</formula>
    </cfRule>
    <cfRule type="cellIs" dxfId="282" priority="285" operator="greaterThan">
      <formula>0.1</formula>
    </cfRule>
  </conditionalFormatting>
  <conditionalFormatting sqref="J51:J53">
    <cfRule type="notContainsBlanks" dxfId="281" priority="283">
      <formula>LEN(TRIM(J51))&gt;0</formula>
    </cfRule>
  </conditionalFormatting>
  <conditionalFormatting sqref="L48">
    <cfRule type="notContainsBlanks" dxfId="280" priority="281">
      <formula>LEN(TRIM(L48))&gt;0</formula>
    </cfRule>
    <cfRule type="cellIs" dxfId="279" priority="282" operator="greaterThan">
      <formula>0.1</formula>
    </cfRule>
  </conditionalFormatting>
  <conditionalFormatting sqref="L48:L50">
    <cfRule type="notContainsBlanks" dxfId="278" priority="280">
      <formula>LEN(TRIM(L48))&gt;0</formula>
    </cfRule>
  </conditionalFormatting>
  <conditionalFormatting sqref="L51">
    <cfRule type="notContainsBlanks" dxfId="277" priority="278">
      <formula>LEN(TRIM(L51))&gt;0</formula>
    </cfRule>
    <cfRule type="cellIs" dxfId="276" priority="279" operator="greaterThan">
      <formula>0.1</formula>
    </cfRule>
  </conditionalFormatting>
  <conditionalFormatting sqref="L51:L53">
    <cfRule type="notContainsBlanks" dxfId="275" priority="277">
      <formula>LEN(TRIM(L51))&gt;0</formula>
    </cfRule>
  </conditionalFormatting>
  <conditionalFormatting sqref="I68:J68">
    <cfRule type="notContainsBlanks" dxfId="274" priority="275">
      <formula>LEN(TRIM(I68))&gt;0</formula>
    </cfRule>
    <cfRule type="cellIs" dxfId="273" priority="276" operator="greaterThan">
      <formula>0.1</formula>
    </cfRule>
  </conditionalFormatting>
  <conditionalFormatting sqref="I68:J70">
    <cfRule type="notContainsBlanks" dxfId="272" priority="274">
      <formula>LEN(TRIM(I68))&gt;0</formula>
    </cfRule>
  </conditionalFormatting>
  <conditionalFormatting sqref="I71">
    <cfRule type="notContainsBlanks" dxfId="271" priority="272">
      <formula>LEN(TRIM(I71))&gt;0</formula>
    </cfRule>
    <cfRule type="cellIs" dxfId="270" priority="273" operator="greaterThan">
      <formula>0.1</formula>
    </cfRule>
  </conditionalFormatting>
  <conditionalFormatting sqref="I71:I73">
    <cfRule type="notContainsBlanks" dxfId="269" priority="271">
      <formula>LEN(TRIM(I71))&gt;0</formula>
    </cfRule>
  </conditionalFormatting>
  <conditionalFormatting sqref="J71">
    <cfRule type="notContainsBlanks" dxfId="268" priority="269">
      <formula>LEN(TRIM(J71))&gt;0</formula>
    </cfRule>
    <cfRule type="cellIs" dxfId="267" priority="270" operator="greaterThan">
      <formula>0.1</formula>
    </cfRule>
  </conditionalFormatting>
  <conditionalFormatting sqref="J71:J73">
    <cfRule type="notContainsBlanks" dxfId="266" priority="268">
      <formula>LEN(TRIM(J71))&gt;0</formula>
    </cfRule>
  </conditionalFormatting>
  <conditionalFormatting sqref="M71:M73">
    <cfRule type="notContainsBlanks" dxfId="265" priority="259">
      <formula>LEN(TRIM(M71))&gt;0</formula>
    </cfRule>
  </conditionalFormatting>
  <conditionalFormatting sqref="L68:M68">
    <cfRule type="notContainsBlanks" dxfId="264" priority="266">
      <formula>LEN(TRIM(L68))&gt;0</formula>
    </cfRule>
    <cfRule type="cellIs" dxfId="263" priority="267" operator="greaterThan">
      <formula>0.1</formula>
    </cfRule>
  </conditionalFormatting>
  <conditionalFormatting sqref="L68:M70">
    <cfRule type="notContainsBlanks" dxfId="262" priority="265">
      <formula>LEN(TRIM(L68))&gt;0</formula>
    </cfRule>
  </conditionalFormatting>
  <conditionalFormatting sqref="L71">
    <cfRule type="notContainsBlanks" dxfId="261" priority="263">
      <formula>LEN(TRIM(L71))&gt;0</formula>
    </cfRule>
    <cfRule type="cellIs" dxfId="260" priority="264" operator="greaterThan">
      <formula>0.1</formula>
    </cfRule>
  </conditionalFormatting>
  <conditionalFormatting sqref="L71:L73">
    <cfRule type="notContainsBlanks" dxfId="259" priority="262">
      <formula>LEN(TRIM(L71))&gt;0</formula>
    </cfRule>
  </conditionalFormatting>
  <conditionalFormatting sqref="M71">
    <cfRule type="notContainsBlanks" dxfId="258" priority="260">
      <formula>LEN(TRIM(M71))&gt;0</formula>
    </cfRule>
    <cfRule type="cellIs" dxfId="257" priority="261" operator="greaterThan">
      <formula>0.1</formula>
    </cfRule>
  </conditionalFormatting>
  <conditionalFormatting sqref="I83:J83">
    <cfRule type="notContainsBlanks" dxfId="256" priority="257">
      <formula>LEN(TRIM(I83))&gt;0</formula>
    </cfRule>
    <cfRule type="cellIs" dxfId="255" priority="258" operator="greaterThan">
      <formula>0.1</formula>
    </cfRule>
  </conditionalFormatting>
  <conditionalFormatting sqref="I83:J85">
    <cfRule type="notContainsBlanks" dxfId="254" priority="256">
      <formula>LEN(TRIM(I83))&gt;0</formula>
    </cfRule>
  </conditionalFormatting>
  <conditionalFormatting sqref="I86">
    <cfRule type="notContainsBlanks" dxfId="253" priority="254">
      <formula>LEN(TRIM(I86))&gt;0</formula>
    </cfRule>
    <cfRule type="cellIs" dxfId="252" priority="255" operator="greaterThan">
      <formula>0.1</formula>
    </cfRule>
  </conditionalFormatting>
  <conditionalFormatting sqref="I86:I88">
    <cfRule type="notContainsBlanks" dxfId="251" priority="253">
      <formula>LEN(TRIM(I86))&gt;0</formula>
    </cfRule>
  </conditionalFormatting>
  <conditionalFormatting sqref="J86">
    <cfRule type="notContainsBlanks" dxfId="250" priority="251">
      <formula>LEN(TRIM(J86))&gt;0</formula>
    </cfRule>
    <cfRule type="cellIs" dxfId="249" priority="252" operator="greaterThan">
      <formula>0.1</formula>
    </cfRule>
  </conditionalFormatting>
  <conditionalFormatting sqref="J86:J88">
    <cfRule type="notContainsBlanks" dxfId="248" priority="250">
      <formula>LEN(TRIM(J86))&gt;0</formula>
    </cfRule>
  </conditionalFormatting>
  <conditionalFormatting sqref="L83:M83">
    <cfRule type="notContainsBlanks" dxfId="247" priority="248">
      <formula>LEN(TRIM(L83))&gt;0</formula>
    </cfRule>
    <cfRule type="cellIs" dxfId="246" priority="249" operator="greaterThan">
      <formula>0.1</formula>
    </cfRule>
  </conditionalFormatting>
  <conditionalFormatting sqref="L83:M85">
    <cfRule type="notContainsBlanks" dxfId="245" priority="247">
      <formula>LEN(TRIM(L83))&gt;0</formula>
    </cfRule>
  </conditionalFormatting>
  <conditionalFormatting sqref="L86">
    <cfRule type="notContainsBlanks" dxfId="244" priority="245">
      <formula>LEN(TRIM(L86))&gt;0</formula>
    </cfRule>
    <cfRule type="cellIs" dxfId="243" priority="246" operator="greaterThan">
      <formula>0.1</formula>
    </cfRule>
  </conditionalFormatting>
  <conditionalFormatting sqref="L86:L88">
    <cfRule type="notContainsBlanks" dxfId="242" priority="244">
      <formula>LEN(TRIM(L86))&gt;0</formula>
    </cfRule>
  </conditionalFormatting>
  <conditionalFormatting sqref="M86">
    <cfRule type="notContainsBlanks" dxfId="241" priority="242">
      <formula>LEN(TRIM(M86))&gt;0</formula>
    </cfRule>
    <cfRule type="cellIs" dxfId="240" priority="243" operator="greaterThan">
      <formula>0.1</formula>
    </cfRule>
  </conditionalFormatting>
  <conditionalFormatting sqref="M51:M53">
    <cfRule type="notContainsBlanks" dxfId="239" priority="235">
      <formula>LEN(TRIM(M51))&gt;0</formula>
    </cfRule>
  </conditionalFormatting>
  <conditionalFormatting sqref="M48">
    <cfRule type="notContainsBlanks" dxfId="238" priority="239">
      <formula>LEN(TRIM(M48))&gt;0</formula>
    </cfRule>
    <cfRule type="cellIs" dxfId="237" priority="240" operator="greaterThan">
      <formula>0.1</formula>
    </cfRule>
  </conditionalFormatting>
  <conditionalFormatting sqref="M48:M50">
    <cfRule type="notContainsBlanks" dxfId="236" priority="238">
      <formula>LEN(TRIM(M48))&gt;0</formula>
    </cfRule>
  </conditionalFormatting>
  <conditionalFormatting sqref="M51">
    <cfRule type="notContainsBlanks" dxfId="235" priority="236">
      <formula>LEN(TRIM(M51))&gt;0</formula>
    </cfRule>
    <cfRule type="cellIs" dxfId="234" priority="237" operator="greaterThan">
      <formula>0.1</formula>
    </cfRule>
  </conditionalFormatting>
  <conditionalFormatting sqref="I98:J98">
    <cfRule type="notContainsBlanks" dxfId="233" priority="233">
      <formula>LEN(TRIM(I98))&gt;0</formula>
    </cfRule>
    <cfRule type="cellIs" dxfId="232" priority="234" operator="greaterThan">
      <formula>0.1</formula>
    </cfRule>
  </conditionalFormatting>
  <conditionalFormatting sqref="I98:J100">
    <cfRule type="notContainsBlanks" dxfId="231" priority="232">
      <formula>LEN(TRIM(I98))&gt;0</formula>
    </cfRule>
  </conditionalFormatting>
  <conditionalFormatting sqref="I101">
    <cfRule type="notContainsBlanks" dxfId="230" priority="230">
      <formula>LEN(TRIM(I101))&gt;0</formula>
    </cfRule>
    <cfRule type="cellIs" dxfId="229" priority="231" operator="greaterThan">
      <formula>0.1</formula>
    </cfRule>
  </conditionalFormatting>
  <conditionalFormatting sqref="I101:I103">
    <cfRule type="notContainsBlanks" dxfId="228" priority="229">
      <formula>LEN(TRIM(I101))&gt;0</formula>
    </cfRule>
  </conditionalFormatting>
  <conditionalFormatting sqref="J101">
    <cfRule type="notContainsBlanks" dxfId="227" priority="227">
      <formula>LEN(TRIM(J101))&gt;0</formula>
    </cfRule>
    <cfRule type="cellIs" dxfId="226" priority="228" operator="greaterThan">
      <formula>0.1</formula>
    </cfRule>
  </conditionalFormatting>
  <conditionalFormatting sqref="J101:J103">
    <cfRule type="notContainsBlanks" dxfId="225" priority="226">
      <formula>LEN(TRIM(J101))&gt;0</formula>
    </cfRule>
  </conditionalFormatting>
  <conditionalFormatting sqref="M101:M103">
    <cfRule type="notContainsBlanks" dxfId="224" priority="217">
      <formula>LEN(TRIM(M101))&gt;0</formula>
    </cfRule>
  </conditionalFormatting>
  <conditionalFormatting sqref="L98:M98">
    <cfRule type="notContainsBlanks" dxfId="223" priority="224">
      <formula>LEN(TRIM(L98))&gt;0</formula>
    </cfRule>
    <cfRule type="cellIs" dxfId="222" priority="225" operator="greaterThan">
      <formula>0.1</formula>
    </cfRule>
  </conditionalFormatting>
  <conditionalFormatting sqref="L98:M100">
    <cfRule type="notContainsBlanks" dxfId="221" priority="223">
      <formula>LEN(TRIM(L98))&gt;0</formula>
    </cfRule>
  </conditionalFormatting>
  <conditionalFormatting sqref="L101">
    <cfRule type="notContainsBlanks" dxfId="220" priority="221">
      <formula>LEN(TRIM(L101))&gt;0</formula>
    </cfRule>
    <cfRule type="cellIs" dxfId="219" priority="222" operator="greaterThan">
      <formula>0.1</formula>
    </cfRule>
  </conditionalFormatting>
  <conditionalFormatting sqref="L101:L103">
    <cfRule type="notContainsBlanks" dxfId="218" priority="220">
      <formula>LEN(TRIM(L101))&gt;0</formula>
    </cfRule>
  </conditionalFormatting>
  <conditionalFormatting sqref="M101">
    <cfRule type="notContainsBlanks" dxfId="217" priority="218">
      <formula>LEN(TRIM(M101))&gt;0</formula>
    </cfRule>
    <cfRule type="cellIs" dxfId="216" priority="219" operator="greaterThan">
      <formula>0.1</formula>
    </cfRule>
  </conditionalFormatting>
  <conditionalFormatting sqref="M121:M123">
    <cfRule type="notContainsBlanks" dxfId="215" priority="199">
      <formula>LEN(TRIM(M121))&gt;0</formula>
    </cfRule>
  </conditionalFormatting>
  <conditionalFormatting sqref="I118:J118">
    <cfRule type="notContainsBlanks" dxfId="214" priority="215">
      <formula>LEN(TRIM(I118))&gt;0</formula>
    </cfRule>
    <cfRule type="cellIs" dxfId="213" priority="216" operator="greaterThan">
      <formula>0.1</formula>
    </cfRule>
  </conditionalFormatting>
  <conditionalFormatting sqref="I118:J120">
    <cfRule type="notContainsBlanks" dxfId="212" priority="214">
      <formula>LEN(TRIM(I118))&gt;0</formula>
    </cfRule>
  </conditionalFormatting>
  <conditionalFormatting sqref="I121">
    <cfRule type="notContainsBlanks" dxfId="211" priority="212">
      <formula>LEN(TRIM(I121))&gt;0</formula>
    </cfRule>
    <cfRule type="cellIs" dxfId="210" priority="213" operator="greaterThan">
      <formula>0.1</formula>
    </cfRule>
  </conditionalFormatting>
  <conditionalFormatting sqref="I121:I123">
    <cfRule type="notContainsBlanks" dxfId="209" priority="211">
      <formula>LEN(TRIM(I121))&gt;0</formula>
    </cfRule>
  </conditionalFormatting>
  <conditionalFormatting sqref="J121">
    <cfRule type="notContainsBlanks" dxfId="208" priority="209">
      <formula>LEN(TRIM(J121))&gt;0</formula>
    </cfRule>
    <cfRule type="cellIs" dxfId="207" priority="210" operator="greaterThan">
      <formula>0.1</formula>
    </cfRule>
  </conditionalFormatting>
  <conditionalFormatting sqref="J121:J123">
    <cfRule type="notContainsBlanks" dxfId="206" priority="208">
      <formula>LEN(TRIM(J121))&gt;0</formula>
    </cfRule>
  </conditionalFormatting>
  <conditionalFormatting sqref="L118:M118">
    <cfRule type="notContainsBlanks" dxfId="205" priority="206">
      <formula>LEN(TRIM(L118))&gt;0</formula>
    </cfRule>
    <cfRule type="cellIs" dxfId="204" priority="207" operator="greaterThan">
      <formula>0.1</formula>
    </cfRule>
  </conditionalFormatting>
  <conditionalFormatting sqref="L118:M120">
    <cfRule type="notContainsBlanks" dxfId="203" priority="205">
      <formula>LEN(TRIM(L118))&gt;0</formula>
    </cfRule>
  </conditionalFormatting>
  <conditionalFormatting sqref="L121">
    <cfRule type="notContainsBlanks" dxfId="202" priority="203">
      <formula>LEN(TRIM(L121))&gt;0</formula>
    </cfRule>
    <cfRule type="cellIs" dxfId="201" priority="204" operator="greaterThan">
      <formula>0.1</formula>
    </cfRule>
  </conditionalFormatting>
  <conditionalFormatting sqref="L121:L123">
    <cfRule type="notContainsBlanks" dxfId="200" priority="202">
      <formula>LEN(TRIM(L121))&gt;0</formula>
    </cfRule>
  </conditionalFormatting>
  <conditionalFormatting sqref="M121">
    <cfRule type="notContainsBlanks" dxfId="199" priority="200">
      <formula>LEN(TRIM(M121))&gt;0</formula>
    </cfRule>
    <cfRule type="cellIs" dxfId="198" priority="201" operator="greaterThan">
      <formula>0.1</formula>
    </cfRule>
  </conditionalFormatting>
  <conditionalFormatting sqref="I133:J133">
    <cfRule type="notContainsBlanks" dxfId="197" priority="197">
      <formula>LEN(TRIM(I133))&gt;0</formula>
    </cfRule>
    <cfRule type="cellIs" dxfId="196" priority="198" operator="greaterThan">
      <formula>0.1</formula>
    </cfRule>
  </conditionalFormatting>
  <conditionalFormatting sqref="I133:J135">
    <cfRule type="notContainsBlanks" dxfId="195" priority="196">
      <formula>LEN(TRIM(I133))&gt;0</formula>
    </cfRule>
  </conditionalFormatting>
  <conditionalFormatting sqref="I136">
    <cfRule type="notContainsBlanks" dxfId="194" priority="194">
      <formula>LEN(TRIM(I136))&gt;0</formula>
    </cfRule>
    <cfRule type="cellIs" dxfId="193" priority="195" operator="greaterThan">
      <formula>0.1</formula>
    </cfRule>
  </conditionalFormatting>
  <conditionalFormatting sqref="I136:I138">
    <cfRule type="notContainsBlanks" dxfId="192" priority="193">
      <formula>LEN(TRIM(I136))&gt;0</formula>
    </cfRule>
  </conditionalFormatting>
  <conditionalFormatting sqref="J136">
    <cfRule type="notContainsBlanks" dxfId="191" priority="191">
      <formula>LEN(TRIM(J136))&gt;0</formula>
    </cfRule>
    <cfRule type="cellIs" dxfId="190" priority="192" operator="greaterThan">
      <formula>0.1</formula>
    </cfRule>
  </conditionalFormatting>
  <conditionalFormatting sqref="J136:J138">
    <cfRule type="notContainsBlanks" dxfId="189" priority="190">
      <formula>LEN(TRIM(J136))&gt;0</formula>
    </cfRule>
  </conditionalFormatting>
  <conditionalFormatting sqref="M136:M138">
    <cfRule type="notContainsBlanks" dxfId="188" priority="181">
      <formula>LEN(TRIM(M136))&gt;0</formula>
    </cfRule>
  </conditionalFormatting>
  <conditionalFormatting sqref="L133:M133">
    <cfRule type="notContainsBlanks" dxfId="187" priority="188">
      <formula>LEN(TRIM(L133))&gt;0</formula>
    </cfRule>
    <cfRule type="cellIs" dxfId="186" priority="189" operator="greaterThan">
      <formula>0.1</formula>
    </cfRule>
  </conditionalFormatting>
  <conditionalFormatting sqref="L133:M135">
    <cfRule type="notContainsBlanks" dxfId="185" priority="187">
      <formula>LEN(TRIM(L133))&gt;0</formula>
    </cfRule>
  </conditionalFormatting>
  <conditionalFormatting sqref="L136">
    <cfRule type="notContainsBlanks" dxfId="184" priority="185">
      <formula>LEN(TRIM(L136))&gt;0</formula>
    </cfRule>
    <cfRule type="cellIs" dxfId="183" priority="186" operator="greaterThan">
      <formula>0.1</formula>
    </cfRule>
  </conditionalFormatting>
  <conditionalFormatting sqref="L136:L138">
    <cfRule type="notContainsBlanks" dxfId="182" priority="184">
      <formula>LEN(TRIM(L136))&gt;0</formula>
    </cfRule>
  </conditionalFormatting>
  <conditionalFormatting sqref="M136">
    <cfRule type="notContainsBlanks" dxfId="181" priority="182">
      <formula>LEN(TRIM(M136))&gt;0</formula>
    </cfRule>
    <cfRule type="cellIs" dxfId="180" priority="183" operator="greaterThan">
      <formula>0.1</formula>
    </cfRule>
  </conditionalFormatting>
  <conditionalFormatting sqref="M151:M153">
    <cfRule type="notContainsBlanks" dxfId="179" priority="163">
      <formula>LEN(TRIM(M151))&gt;0</formula>
    </cfRule>
  </conditionalFormatting>
  <conditionalFormatting sqref="I148:J148">
    <cfRule type="notContainsBlanks" dxfId="178" priority="179">
      <formula>LEN(TRIM(I148))&gt;0</formula>
    </cfRule>
    <cfRule type="cellIs" dxfId="177" priority="180" operator="greaterThan">
      <formula>0.1</formula>
    </cfRule>
  </conditionalFormatting>
  <conditionalFormatting sqref="I148:J150">
    <cfRule type="notContainsBlanks" dxfId="176" priority="178">
      <formula>LEN(TRIM(I148))&gt;0</formula>
    </cfRule>
  </conditionalFormatting>
  <conditionalFormatting sqref="I151">
    <cfRule type="notContainsBlanks" dxfId="175" priority="176">
      <formula>LEN(TRIM(I151))&gt;0</formula>
    </cfRule>
    <cfRule type="cellIs" dxfId="174" priority="177" operator="greaterThan">
      <formula>0.1</formula>
    </cfRule>
  </conditionalFormatting>
  <conditionalFormatting sqref="I151:I153">
    <cfRule type="notContainsBlanks" dxfId="173" priority="175">
      <formula>LEN(TRIM(I151))&gt;0</formula>
    </cfRule>
  </conditionalFormatting>
  <conditionalFormatting sqref="J151">
    <cfRule type="notContainsBlanks" dxfId="172" priority="173">
      <formula>LEN(TRIM(J151))&gt;0</formula>
    </cfRule>
    <cfRule type="cellIs" dxfId="171" priority="174" operator="greaterThan">
      <formula>0.1</formula>
    </cfRule>
  </conditionalFormatting>
  <conditionalFormatting sqref="J151:J153">
    <cfRule type="notContainsBlanks" dxfId="170" priority="172">
      <formula>LEN(TRIM(J151))&gt;0</formula>
    </cfRule>
  </conditionalFormatting>
  <conditionalFormatting sqref="L148:M148">
    <cfRule type="notContainsBlanks" dxfId="169" priority="170">
      <formula>LEN(TRIM(L148))&gt;0</formula>
    </cfRule>
    <cfRule type="cellIs" dxfId="168" priority="171" operator="greaterThan">
      <formula>0.1</formula>
    </cfRule>
  </conditionalFormatting>
  <conditionalFormatting sqref="L148:M150">
    <cfRule type="notContainsBlanks" dxfId="167" priority="169">
      <formula>LEN(TRIM(L148))&gt;0</formula>
    </cfRule>
  </conditionalFormatting>
  <conditionalFormatting sqref="L151">
    <cfRule type="notContainsBlanks" dxfId="166" priority="167">
      <formula>LEN(TRIM(L151))&gt;0</formula>
    </cfRule>
    <cfRule type="cellIs" dxfId="165" priority="168" operator="greaterThan">
      <formula>0.1</formula>
    </cfRule>
  </conditionalFormatting>
  <conditionalFormatting sqref="L151:L153">
    <cfRule type="notContainsBlanks" dxfId="164" priority="166">
      <formula>LEN(TRIM(L151))&gt;0</formula>
    </cfRule>
  </conditionalFormatting>
  <conditionalFormatting sqref="M151">
    <cfRule type="notContainsBlanks" dxfId="163" priority="164">
      <formula>LEN(TRIM(M151))&gt;0</formula>
    </cfRule>
    <cfRule type="cellIs" dxfId="162" priority="165" operator="greaterThan">
      <formula>0.1</formula>
    </cfRule>
  </conditionalFormatting>
  <conditionalFormatting sqref="M186:M188">
    <cfRule type="notContainsBlanks" dxfId="161" priority="127">
      <formula>LEN(TRIM(M186))&gt;0</formula>
    </cfRule>
  </conditionalFormatting>
  <conditionalFormatting sqref="I168:J168">
    <cfRule type="notContainsBlanks" dxfId="160" priority="161">
      <formula>LEN(TRIM(I168))&gt;0</formula>
    </cfRule>
    <cfRule type="cellIs" dxfId="159" priority="162" operator="greaterThan">
      <formula>0.1</formula>
    </cfRule>
  </conditionalFormatting>
  <conditionalFormatting sqref="I168:J170">
    <cfRule type="notContainsBlanks" dxfId="158" priority="160">
      <formula>LEN(TRIM(I168))&gt;0</formula>
    </cfRule>
  </conditionalFormatting>
  <conditionalFormatting sqref="I171">
    <cfRule type="notContainsBlanks" dxfId="157" priority="158">
      <formula>LEN(TRIM(I171))&gt;0</formula>
    </cfRule>
    <cfRule type="cellIs" dxfId="156" priority="159" operator="greaterThan">
      <formula>0.1</formula>
    </cfRule>
  </conditionalFormatting>
  <conditionalFormatting sqref="I171:I173">
    <cfRule type="notContainsBlanks" dxfId="155" priority="157">
      <formula>LEN(TRIM(I171))&gt;0</formula>
    </cfRule>
  </conditionalFormatting>
  <conditionalFormatting sqref="J171">
    <cfRule type="notContainsBlanks" dxfId="154" priority="155">
      <formula>LEN(TRIM(J171))&gt;0</formula>
    </cfRule>
    <cfRule type="cellIs" dxfId="153" priority="156" operator="greaterThan">
      <formula>0.1</formula>
    </cfRule>
  </conditionalFormatting>
  <conditionalFormatting sqref="J171:J173">
    <cfRule type="notContainsBlanks" dxfId="152" priority="154">
      <formula>LEN(TRIM(J171))&gt;0</formula>
    </cfRule>
  </conditionalFormatting>
  <conditionalFormatting sqref="M171:M173">
    <cfRule type="notContainsBlanks" dxfId="151" priority="145">
      <formula>LEN(TRIM(M171))&gt;0</formula>
    </cfRule>
  </conditionalFormatting>
  <conditionalFormatting sqref="L168:M168">
    <cfRule type="notContainsBlanks" dxfId="150" priority="152">
      <formula>LEN(TRIM(L168))&gt;0</formula>
    </cfRule>
    <cfRule type="cellIs" dxfId="149" priority="153" operator="greaterThan">
      <formula>0.1</formula>
    </cfRule>
  </conditionalFormatting>
  <conditionalFormatting sqref="L168:M170">
    <cfRule type="notContainsBlanks" dxfId="148" priority="151">
      <formula>LEN(TRIM(L168))&gt;0</formula>
    </cfRule>
  </conditionalFormatting>
  <conditionalFormatting sqref="L171">
    <cfRule type="notContainsBlanks" dxfId="147" priority="149">
      <formula>LEN(TRIM(L171))&gt;0</formula>
    </cfRule>
    <cfRule type="cellIs" dxfId="146" priority="150" operator="greaterThan">
      <formula>0.1</formula>
    </cfRule>
  </conditionalFormatting>
  <conditionalFormatting sqref="L171:L173">
    <cfRule type="notContainsBlanks" dxfId="145" priority="148">
      <formula>LEN(TRIM(L171))&gt;0</formula>
    </cfRule>
  </conditionalFormatting>
  <conditionalFormatting sqref="M171">
    <cfRule type="notContainsBlanks" dxfId="144" priority="146">
      <formula>LEN(TRIM(M171))&gt;0</formula>
    </cfRule>
    <cfRule type="cellIs" dxfId="143" priority="147" operator="greaterThan">
      <formula>0.1</formula>
    </cfRule>
  </conditionalFormatting>
  <conditionalFormatting sqref="I183:J183">
    <cfRule type="notContainsBlanks" dxfId="142" priority="143">
      <formula>LEN(TRIM(I183))&gt;0</formula>
    </cfRule>
    <cfRule type="cellIs" dxfId="141" priority="144" operator="greaterThan">
      <formula>0.1</formula>
    </cfRule>
  </conditionalFormatting>
  <conditionalFormatting sqref="I183:J185">
    <cfRule type="notContainsBlanks" dxfId="140" priority="142">
      <formula>LEN(TRIM(I183))&gt;0</formula>
    </cfRule>
  </conditionalFormatting>
  <conditionalFormatting sqref="I186">
    <cfRule type="notContainsBlanks" dxfId="139" priority="140">
      <formula>LEN(TRIM(I186))&gt;0</formula>
    </cfRule>
    <cfRule type="cellIs" dxfId="138" priority="141" operator="greaterThan">
      <formula>0.1</formula>
    </cfRule>
  </conditionalFormatting>
  <conditionalFormatting sqref="I186:I188">
    <cfRule type="notContainsBlanks" dxfId="137" priority="139">
      <formula>LEN(TRIM(I186))&gt;0</formula>
    </cfRule>
  </conditionalFormatting>
  <conditionalFormatting sqref="J186">
    <cfRule type="notContainsBlanks" dxfId="136" priority="137">
      <formula>LEN(TRIM(J186))&gt;0</formula>
    </cfRule>
    <cfRule type="cellIs" dxfId="135" priority="138" operator="greaterThan">
      <formula>0.1</formula>
    </cfRule>
  </conditionalFormatting>
  <conditionalFormatting sqref="J186:J188">
    <cfRule type="notContainsBlanks" dxfId="134" priority="136">
      <formula>LEN(TRIM(J186))&gt;0</formula>
    </cfRule>
  </conditionalFormatting>
  <conditionalFormatting sqref="L183:M183">
    <cfRule type="notContainsBlanks" dxfId="133" priority="134">
      <formula>LEN(TRIM(L183))&gt;0</formula>
    </cfRule>
    <cfRule type="cellIs" dxfId="132" priority="135" operator="greaterThan">
      <formula>0.1</formula>
    </cfRule>
  </conditionalFormatting>
  <conditionalFormatting sqref="L183:M185">
    <cfRule type="notContainsBlanks" dxfId="131" priority="133">
      <formula>LEN(TRIM(L183))&gt;0</formula>
    </cfRule>
  </conditionalFormatting>
  <conditionalFormatting sqref="L186">
    <cfRule type="notContainsBlanks" dxfId="130" priority="131">
      <formula>LEN(TRIM(L186))&gt;0</formula>
    </cfRule>
    <cfRule type="cellIs" dxfId="129" priority="132" operator="greaterThan">
      <formula>0.1</formula>
    </cfRule>
  </conditionalFormatting>
  <conditionalFormatting sqref="L186:L188">
    <cfRule type="notContainsBlanks" dxfId="128" priority="130">
      <formula>LEN(TRIM(L186))&gt;0</formula>
    </cfRule>
  </conditionalFormatting>
  <conditionalFormatting sqref="M186">
    <cfRule type="notContainsBlanks" dxfId="127" priority="128">
      <formula>LEN(TRIM(M186))&gt;0</formula>
    </cfRule>
    <cfRule type="cellIs" dxfId="126" priority="129" operator="greaterThan">
      <formula>0.1</formula>
    </cfRule>
  </conditionalFormatting>
  <conditionalFormatting sqref="I198:J198">
    <cfRule type="notContainsBlanks" dxfId="125" priority="125">
      <formula>LEN(TRIM(I198))&gt;0</formula>
    </cfRule>
    <cfRule type="cellIs" dxfId="124" priority="126" operator="greaterThan">
      <formula>0.1</formula>
    </cfRule>
  </conditionalFormatting>
  <conditionalFormatting sqref="I198:J200">
    <cfRule type="notContainsBlanks" dxfId="123" priority="124">
      <formula>LEN(TRIM(I198))&gt;0</formula>
    </cfRule>
  </conditionalFormatting>
  <conditionalFormatting sqref="I201">
    <cfRule type="notContainsBlanks" dxfId="122" priority="122">
      <formula>LEN(TRIM(I201))&gt;0</formula>
    </cfRule>
    <cfRule type="cellIs" dxfId="121" priority="123" operator="greaterThan">
      <formula>0.1</formula>
    </cfRule>
  </conditionalFormatting>
  <conditionalFormatting sqref="I201:I203">
    <cfRule type="notContainsBlanks" dxfId="120" priority="121">
      <formula>LEN(TRIM(I201))&gt;0</formula>
    </cfRule>
  </conditionalFormatting>
  <conditionalFormatting sqref="J201">
    <cfRule type="notContainsBlanks" dxfId="119" priority="119">
      <formula>LEN(TRIM(J201))&gt;0</formula>
    </cfRule>
    <cfRule type="cellIs" dxfId="118" priority="120" operator="greaterThan">
      <formula>0.1</formula>
    </cfRule>
  </conditionalFormatting>
  <conditionalFormatting sqref="J201:J203">
    <cfRule type="notContainsBlanks" dxfId="117" priority="118">
      <formula>LEN(TRIM(J201))&gt;0</formula>
    </cfRule>
  </conditionalFormatting>
  <conditionalFormatting sqref="M201:M203">
    <cfRule type="notContainsBlanks" dxfId="116" priority="109">
      <formula>LEN(TRIM(M201))&gt;0</formula>
    </cfRule>
  </conditionalFormatting>
  <conditionalFormatting sqref="L198:M198">
    <cfRule type="notContainsBlanks" dxfId="115" priority="116">
      <formula>LEN(TRIM(L198))&gt;0</formula>
    </cfRule>
    <cfRule type="cellIs" dxfId="114" priority="117" operator="greaterThan">
      <formula>0.1</formula>
    </cfRule>
  </conditionalFormatting>
  <conditionalFormatting sqref="L198:M200">
    <cfRule type="notContainsBlanks" dxfId="113" priority="115">
      <formula>LEN(TRIM(L198))&gt;0</formula>
    </cfRule>
  </conditionalFormatting>
  <conditionalFormatting sqref="L201">
    <cfRule type="notContainsBlanks" dxfId="112" priority="113">
      <formula>LEN(TRIM(L201))&gt;0</formula>
    </cfRule>
    <cfRule type="cellIs" dxfId="111" priority="114" operator="greaterThan">
      <formula>0.1</formula>
    </cfRule>
  </conditionalFormatting>
  <conditionalFormatting sqref="L201:L203">
    <cfRule type="notContainsBlanks" dxfId="110" priority="112">
      <formula>LEN(TRIM(L201))&gt;0</formula>
    </cfRule>
  </conditionalFormatting>
  <conditionalFormatting sqref="M201">
    <cfRule type="notContainsBlanks" dxfId="109" priority="110">
      <formula>LEN(TRIM(M201))&gt;0</formula>
    </cfRule>
    <cfRule type="cellIs" dxfId="108" priority="111" operator="greaterThan">
      <formula>0.1</formula>
    </cfRule>
  </conditionalFormatting>
  <conditionalFormatting sqref="M221:M223">
    <cfRule type="notContainsBlanks" dxfId="107" priority="91">
      <formula>LEN(TRIM(M221))&gt;0</formula>
    </cfRule>
  </conditionalFormatting>
  <conditionalFormatting sqref="I218:J218">
    <cfRule type="notContainsBlanks" dxfId="106" priority="107">
      <formula>LEN(TRIM(I218))&gt;0</formula>
    </cfRule>
    <cfRule type="cellIs" dxfId="105" priority="108" operator="greaterThan">
      <formula>0.1</formula>
    </cfRule>
  </conditionalFormatting>
  <conditionalFormatting sqref="I218:J220">
    <cfRule type="notContainsBlanks" dxfId="104" priority="106">
      <formula>LEN(TRIM(I218))&gt;0</formula>
    </cfRule>
  </conditionalFormatting>
  <conditionalFormatting sqref="I221">
    <cfRule type="notContainsBlanks" dxfId="103" priority="104">
      <formula>LEN(TRIM(I221))&gt;0</formula>
    </cfRule>
    <cfRule type="cellIs" dxfId="102" priority="105" operator="greaterThan">
      <formula>0.1</formula>
    </cfRule>
  </conditionalFormatting>
  <conditionalFormatting sqref="I221:I223">
    <cfRule type="notContainsBlanks" dxfId="101" priority="103">
      <formula>LEN(TRIM(I221))&gt;0</formula>
    </cfRule>
  </conditionalFormatting>
  <conditionalFormatting sqref="J221">
    <cfRule type="notContainsBlanks" dxfId="100" priority="101">
      <formula>LEN(TRIM(J221))&gt;0</formula>
    </cfRule>
    <cfRule type="cellIs" dxfId="99" priority="102" operator="greaterThan">
      <formula>0.1</formula>
    </cfRule>
  </conditionalFormatting>
  <conditionalFormatting sqref="J221:J223">
    <cfRule type="notContainsBlanks" dxfId="98" priority="100">
      <formula>LEN(TRIM(J221))&gt;0</formula>
    </cfRule>
  </conditionalFormatting>
  <conditionalFormatting sqref="L218:M218">
    <cfRule type="notContainsBlanks" dxfId="97" priority="98">
      <formula>LEN(TRIM(L218))&gt;0</formula>
    </cfRule>
    <cfRule type="cellIs" dxfId="96" priority="99" operator="greaterThan">
      <formula>0.1</formula>
    </cfRule>
  </conditionalFormatting>
  <conditionalFormatting sqref="L218:M220">
    <cfRule type="notContainsBlanks" dxfId="95" priority="97">
      <formula>LEN(TRIM(L218))&gt;0</formula>
    </cfRule>
  </conditionalFormatting>
  <conditionalFormatting sqref="L221">
    <cfRule type="notContainsBlanks" dxfId="94" priority="95">
      <formula>LEN(TRIM(L221))&gt;0</formula>
    </cfRule>
    <cfRule type="cellIs" dxfId="93" priority="96" operator="greaterThan">
      <formula>0.1</formula>
    </cfRule>
  </conditionalFormatting>
  <conditionalFormatting sqref="L221:L223">
    <cfRule type="notContainsBlanks" dxfId="92" priority="94">
      <formula>LEN(TRIM(L221))&gt;0</formula>
    </cfRule>
  </conditionalFormatting>
  <conditionalFormatting sqref="M221">
    <cfRule type="notContainsBlanks" dxfId="91" priority="92">
      <formula>LEN(TRIM(M221))&gt;0</formula>
    </cfRule>
    <cfRule type="cellIs" dxfId="90" priority="93" operator="greaterThan">
      <formula>0.1</formula>
    </cfRule>
  </conditionalFormatting>
  <conditionalFormatting sqref="I233:J233">
    <cfRule type="notContainsBlanks" dxfId="89" priority="89">
      <formula>LEN(TRIM(I233))&gt;0</formula>
    </cfRule>
    <cfRule type="cellIs" dxfId="88" priority="90" operator="greaterThan">
      <formula>0.1</formula>
    </cfRule>
  </conditionalFormatting>
  <conditionalFormatting sqref="I233:J235">
    <cfRule type="notContainsBlanks" dxfId="87" priority="88">
      <formula>LEN(TRIM(I233))&gt;0</formula>
    </cfRule>
  </conditionalFormatting>
  <conditionalFormatting sqref="I236">
    <cfRule type="notContainsBlanks" dxfId="86" priority="86">
      <formula>LEN(TRIM(I236))&gt;0</formula>
    </cfRule>
    <cfRule type="cellIs" dxfId="85" priority="87" operator="greaterThan">
      <formula>0.1</formula>
    </cfRule>
  </conditionalFormatting>
  <conditionalFormatting sqref="I236:I238">
    <cfRule type="notContainsBlanks" dxfId="84" priority="85">
      <formula>LEN(TRIM(I236))&gt;0</formula>
    </cfRule>
  </conditionalFormatting>
  <conditionalFormatting sqref="J236">
    <cfRule type="notContainsBlanks" dxfId="83" priority="83">
      <formula>LEN(TRIM(J236))&gt;0</formula>
    </cfRule>
    <cfRule type="cellIs" dxfId="82" priority="84" operator="greaterThan">
      <formula>0.1</formula>
    </cfRule>
  </conditionalFormatting>
  <conditionalFormatting sqref="J236:J238">
    <cfRule type="notContainsBlanks" dxfId="81" priority="82">
      <formula>LEN(TRIM(J236))&gt;0</formula>
    </cfRule>
  </conditionalFormatting>
  <conditionalFormatting sqref="M236:M238">
    <cfRule type="notContainsBlanks" dxfId="80" priority="73">
      <formula>LEN(TRIM(M236))&gt;0</formula>
    </cfRule>
  </conditionalFormatting>
  <conditionalFormatting sqref="L233:M233">
    <cfRule type="notContainsBlanks" dxfId="79" priority="80">
      <formula>LEN(TRIM(L233))&gt;0</formula>
    </cfRule>
    <cfRule type="cellIs" dxfId="78" priority="81" operator="greaterThan">
      <formula>0.1</formula>
    </cfRule>
  </conditionalFormatting>
  <conditionalFormatting sqref="L233:M235">
    <cfRule type="notContainsBlanks" dxfId="77" priority="79">
      <formula>LEN(TRIM(L233))&gt;0</formula>
    </cfRule>
  </conditionalFormatting>
  <conditionalFormatting sqref="L236">
    <cfRule type="notContainsBlanks" dxfId="76" priority="77">
      <formula>LEN(TRIM(L236))&gt;0</formula>
    </cfRule>
    <cfRule type="cellIs" dxfId="75" priority="78" operator="greaterThan">
      <formula>0.1</formula>
    </cfRule>
  </conditionalFormatting>
  <conditionalFormatting sqref="L236:L238">
    <cfRule type="notContainsBlanks" dxfId="74" priority="76">
      <formula>LEN(TRIM(L236))&gt;0</formula>
    </cfRule>
  </conditionalFormatting>
  <conditionalFormatting sqref="M236">
    <cfRule type="notContainsBlanks" dxfId="73" priority="74">
      <formula>LEN(TRIM(M236))&gt;0</formula>
    </cfRule>
    <cfRule type="cellIs" dxfId="72" priority="75" operator="greaterThan">
      <formula>0.1</formula>
    </cfRule>
  </conditionalFormatting>
  <conditionalFormatting sqref="M251:M253">
    <cfRule type="notContainsBlanks" dxfId="71" priority="55">
      <formula>LEN(TRIM(M251))&gt;0</formula>
    </cfRule>
  </conditionalFormatting>
  <conditionalFormatting sqref="I248:J248">
    <cfRule type="notContainsBlanks" dxfId="70" priority="71">
      <formula>LEN(TRIM(I248))&gt;0</formula>
    </cfRule>
    <cfRule type="cellIs" dxfId="69" priority="72" operator="greaterThan">
      <formula>0.1</formula>
    </cfRule>
  </conditionalFormatting>
  <conditionalFormatting sqref="I248:J250">
    <cfRule type="notContainsBlanks" dxfId="68" priority="70">
      <formula>LEN(TRIM(I248))&gt;0</formula>
    </cfRule>
  </conditionalFormatting>
  <conditionalFormatting sqref="I251">
    <cfRule type="notContainsBlanks" dxfId="67" priority="68">
      <formula>LEN(TRIM(I251))&gt;0</formula>
    </cfRule>
    <cfRule type="cellIs" dxfId="66" priority="69" operator="greaterThan">
      <formula>0.1</formula>
    </cfRule>
  </conditionalFormatting>
  <conditionalFormatting sqref="I251:I253">
    <cfRule type="notContainsBlanks" dxfId="65" priority="67">
      <formula>LEN(TRIM(I251))&gt;0</formula>
    </cfRule>
  </conditionalFormatting>
  <conditionalFormatting sqref="J251">
    <cfRule type="notContainsBlanks" dxfId="64" priority="65">
      <formula>LEN(TRIM(J251))&gt;0</formula>
    </cfRule>
    <cfRule type="cellIs" dxfId="63" priority="66" operator="greaterThan">
      <formula>0.1</formula>
    </cfRule>
  </conditionalFormatting>
  <conditionalFormatting sqref="J251:J253">
    <cfRule type="notContainsBlanks" dxfId="62" priority="64">
      <formula>LEN(TRIM(J251))&gt;0</formula>
    </cfRule>
  </conditionalFormatting>
  <conditionalFormatting sqref="L248:M248">
    <cfRule type="notContainsBlanks" dxfId="61" priority="62">
      <formula>LEN(TRIM(L248))&gt;0</formula>
    </cfRule>
    <cfRule type="cellIs" dxfId="60" priority="63" operator="greaterThan">
      <formula>0.1</formula>
    </cfRule>
  </conditionalFormatting>
  <conditionalFormatting sqref="L248:M250">
    <cfRule type="notContainsBlanks" dxfId="59" priority="61">
      <formula>LEN(TRIM(L248))&gt;0</formula>
    </cfRule>
  </conditionalFormatting>
  <conditionalFormatting sqref="L251">
    <cfRule type="notContainsBlanks" dxfId="58" priority="59">
      <formula>LEN(TRIM(L251))&gt;0</formula>
    </cfRule>
    <cfRule type="cellIs" dxfId="57" priority="60" operator="greaterThan">
      <formula>0.1</formula>
    </cfRule>
  </conditionalFormatting>
  <conditionalFormatting sqref="L251:L253">
    <cfRule type="notContainsBlanks" dxfId="56" priority="58">
      <formula>LEN(TRIM(L251))&gt;0</formula>
    </cfRule>
  </conditionalFormatting>
  <conditionalFormatting sqref="M251">
    <cfRule type="notContainsBlanks" dxfId="55" priority="56">
      <formula>LEN(TRIM(M251))&gt;0</formula>
    </cfRule>
    <cfRule type="cellIs" dxfId="54" priority="57" operator="greaterThan">
      <formula>0.1</formula>
    </cfRule>
  </conditionalFormatting>
  <conditionalFormatting sqref="M286:M288">
    <cfRule type="notContainsBlanks" dxfId="53" priority="19">
      <formula>LEN(TRIM(M286))&gt;0</formula>
    </cfRule>
  </conditionalFormatting>
  <conditionalFormatting sqref="I268:J268">
    <cfRule type="notContainsBlanks" dxfId="52" priority="53">
      <formula>LEN(TRIM(I268))&gt;0</formula>
    </cfRule>
    <cfRule type="cellIs" dxfId="51" priority="54" operator="greaterThan">
      <formula>0.1</formula>
    </cfRule>
  </conditionalFormatting>
  <conditionalFormatting sqref="I268:J270">
    <cfRule type="notContainsBlanks" dxfId="50" priority="52">
      <formula>LEN(TRIM(I268))&gt;0</formula>
    </cfRule>
  </conditionalFormatting>
  <conditionalFormatting sqref="I271">
    <cfRule type="notContainsBlanks" dxfId="49" priority="50">
      <formula>LEN(TRIM(I271))&gt;0</formula>
    </cfRule>
    <cfRule type="cellIs" dxfId="48" priority="51" operator="greaterThan">
      <formula>0.1</formula>
    </cfRule>
  </conditionalFormatting>
  <conditionalFormatting sqref="I271:I273">
    <cfRule type="notContainsBlanks" dxfId="47" priority="49">
      <formula>LEN(TRIM(I271))&gt;0</formula>
    </cfRule>
  </conditionalFormatting>
  <conditionalFormatting sqref="J271">
    <cfRule type="notContainsBlanks" dxfId="46" priority="47">
      <formula>LEN(TRIM(J271))&gt;0</formula>
    </cfRule>
    <cfRule type="cellIs" dxfId="45" priority="48" operator="greaterThan">
      <formula>0.1</formula>
    </cfRule>
  </conditionalFormatting>
  <conditionalFormatting sqref="J271:J273">
    <cfRule type="notContainsBlanks" dxfId="44" priority="46">
      <formula>LEN(TRIM(J271))&gt;0</formula>
    </cfRule>
  </conditionalFormatting>
  <conditionalFormatting sqref="M271:M273">
    <cfRule type="notContainsBlanks" dxfId="43" priority="37">
      <formula>LEN(TRIM(M271))&gt;0</formula>
    </cfRule>
  </conditionalFormatting>
  <conditionalFormatting sqref="L268:M268">
    <cfRule type="notContainsBlanks" dxfId="42" priority="44">
      <formula>LEN(TRIM(L268))&gt;0</formula>
    </cfRule>
    <cfRule type="cellIs" dxfId="41" priority="45" operator="greaterThan">
      <formula>0.1</formula>
    </cfRule>
  </conditionalFormatting>
  <conditionalFormatting sqref="L268:M270">
    <cfRule type="notContainsBlanks" dxfId="40" priority="43">
      <formula>LEN(TRIM(L268))&gt;0</formula>
    </cfRule>
  </conditionalFormatting>
  <conditionalFormatting sqref="L271">
    <cfRule type="notContainsBlanks" dxfId="39" priority="41">
      <formula>LEN(TRIM(L271))&gt;0</formula>
    </cfRule>
    <cfRule type="cellIs" dxfId="38" priority="42" operator="greaterThan">
      <formula>0.1</formula>
    </cfRule>
  </conditionalFormatting>
  <conditionalFormatting sqref="L271:L273">
    <cfRule type="notContainsBlanks" dxfId="37" priority="40">
      <formula>LEN(TRIM(L271))&gt;0</formula>
    </cfRule>
  </conditionalFormatting>
  <conditionalFormatting sqref="M271">
    <cfRule type="notContainsBlanks" dxfId="36" priority="38">
      <formula>LEN(TRIM(M271))&gt;0</formula>
    </cfRule>
    <cfRule type="cellIs" dxfId="35" priority="39" operator="greaterThan">
      <formula>0.1</formula>
    </cfRule>
  </conditionalFormatting>
  <conditionalFormatting sqref="I283:J283">
    <cfRule type="notContainsBlanks" dxfId="34" priority="35">
      <formula>LEN(TRIM(I283))&gt;0</formula>
    </cfRule>
    <cfRule type="cellIs" dxfId="33" priority="36" operator="greaterThan">
      <formula>0.1</formula>
    </cfRule>
  </conditionalFormatting>
  <conditionalFormatting sqref="I283:J285">
    <cfRule type="notContainsBlanks" dxfId="32" priority="34">
      <formula>LEN(TRIM(I283))&gt;0</formula>
    </cfRule>
  </conditionalFormatting>
  <conditionalFormatting sqref="I286">
    <cfRule type="notContainsBlanks" dxfId="31" priority="32">
      <formula>LEN(TRIM(I286))&gt;0</formula>
    </cfRule>
    <cfRule type="cellIs" dxfId="30" priority="33" operator="greaterThan">
      <formula>0.1</formula>
    </cfRule>
  </conditionalFormatting>
  <conditionalFormatting sqref="I286:I288">
    <cfRule type="notContainsBlanks" dxfId="29" priority="31">
      <formula>LEN(TRIM(I286))&gt;0</formula>
    </cfRule>
  </conditionalFormatting>
  <conditionalFormatting sqref="J286">
    <cfRule type="notContainsBlanks" dxfId="28" priority="29">
      <formula>LEN(TRIM(J286))&gt;0</formula>
    </cfRule>
    <cfRule type="cellIs" dxfId="27" priority="30" operator="greaterThan">
      <formula>0.1</formula>
    </cfRule>
  </conditionalFormatting>
  <conditionalFormatting sqref="J286:J288">
    <cfRule type="notContainsBlanks" dxfId="26" priority="28">
      <formula>LEN(TRIM(J286))&gt;0</formula>
    </cfRule>
  </conditionalFormatting>
  <conditionalFormatting sqref="L283:M283">
    <cfRule type="notContainsBlanks" dxfId="25" priority="26">
      <formula>LEN(TRIM(L283))&gt;0</formula>
    </cfRule>
    <cfRule type="cellIs" dxfId="24" priority="27" operator="greaterThan">
      <formula>0.1</formula>
    </cfRule>
  </conditionalFormatting>
  <conditionalFormatting sqref="L283:M285">
    <cfRule type="notContainsBlanks" dxfId="23" priority="25">
      <formula>LEN(TRIM(L283))&gt;0</formula>
    </cfRule>
  </conditionalFormatting>
  <conditionalFormatting sqref="L286">
    <cfRule type="notContainsBlanks" dxfId="22" priority="23">
      <formula>LEN(TRIM(L286))&gt;0</formula>
    </cfRule>
    <cfRule type="cellIs" dxfId="21" priority="24" operator="greaterThan">
      <formula>0.1</formula>
    </cfRule>
  </conditionalFormatting>
  <conditionalFormatting sqref="L286:L288">
    <cfRule type="notContainsBlanks" dxfId="20" priority="22">
      <formula>LEN(TRIM(L286))&gt;0</formula>
    </cfRule>
  </conditionalFormatting>
  <conditionalFormatting sqref="M286">
    <cfRule type="notContainsBlanks" dxfId="19" priority="20">
      <formula>LEN(TRIM(M286))&gt;0</formula>
    </cfRule>
    <cfRule type="cellIs" dxfId="18" priority="21" operator="greaterThan">
      <formula>0.1</formula>
    </cfRule>
  </conditionalFormatting>
  <conditionalFormatting sqref="I298:J298">
    <cfRule type="notContainsBlanks" dxfId="17" priority="17">
      <formula>LEN(TRIM(I298))&gt;0</formula>
    </cfRule>
    <cfRule type="cellIs" dxfId="16" priority="18" operator="greaterThan">
      <formula>0.1</formula>
    </cfRule>
  </conditionalFormatting>
  <conditionalFormatting sqref="I298:J300">
    <cfRule type="notContainsBlanks" dxfId="15" priority="16">
      <formula>LEN(TRIM(I298))&gt;0</formula>
    </cfRule>
  </conditionalFormatting>
  <conditionalFormatting sqref="I301">
    <cfRule type="notContainsBlanks" dxfId="14" priority="14">
      <formula>LEN(TRIM(I301))&gt;0</formula>
    </cfRule>
    <cfRule type="cellIs" dxfId="13" priority="15" operator="greaterThan">
      <formula>0.1</formula>
    </cfRule>
  </conditionalFormatting>
  <conditionalFormatting sqref="I301:I303">
    <cfRule type="notContainsBlanks" dxfId="12" priority="13">
      <formula>LEN(TRIM(I301))&gt;0</formula>
    </cfRule>
  </conditionalFormatting>
  <conditionalFormatting sqref="J301">
    <cfRule type="notContainsBlanks" dxfId="11" priority="11">
      <formula>LEN(TRIM(J301))&gt;0</formula>
    </cfRule>
    <cfRule type="cellIs" dxfId="10" priority="12" operator="greaterThan">
      <formula>0.1</formula>
    </cfRule>
  </conditionalFormatting>
  <conditionalFormatting sqref="J301:J303">
    <cfRule type="notContainsBlanks" dxfId="9" priority="10">
      <formula>LEN(TRIM(J301))&gt;0</formula>
    </cfRule>
  </conditionalFormatting>
  <conditionalFormatting sqref="M301:M303">
    <cfRule type="notContainsBlanks" dxfId="8" priority="1">
      <formula>LEN(TRIM(M301))&gt;0</formula>
    </cfRule>
  </conditionalFormatting>
  <conditionalFormatting sqref="L298:M298">
    <cfRule type="notContainsBlanks" dxfId="7" priority="8">
      <formula>LEN(TRIM(L298))&gt;0</formula>
    </cfRule>
    <cfRule type="cellIs" dxfId="6" priority="9" operator="greaterThan">
      <formula>0.1</formula>
    </cfRule>
  </conditionalFormatting>
  <conditionalFormatting sqref="L298:M300">
    <cfRule type="notContainsBlanks" dxfId="5" priority="7">
      <formula>LEN(TRIM(L298))&gt;0</formula>
    </cfRule>
  </conditionalFormatting>
  <conditionalFormatting sqref="L301">
    <cfRule type="notContainsBlanks" dxfId="4" priority="5">
      <formula>LEN(TRIM(L301))&gt;0</formula>
    </cfRule>
    <cfRule type="cellIs" dxfId="3" priority="6" operator="greaterThan">
      <formula>0.1</formula>
    </cfRule>
  </conditionalFormatting>
  <conditionalFormatting sqref="L301:L303">
    <cfRule type="notContainsBlanks" dxfId="2" priority="4">
      <formula>LEN(TRIM(L301))&gt;0</formula>
    </cfRule>
  </conditionalFormatting>
  <conditionalFormatting sqref="M301">
    <cfRule type="notContainsBlanks" dxfId="1" priority="2">
      <formula>LEN(TRIM(M301))&gt;0</formula>
    </cfRule>
    <cfRule type="cellIs" dxfId="0" priority="3" operator="greaterThan">
      <formula>0.1</formula>
    </cfRule>
  </conditionalFormatting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 Document" ma:contentTypeID="0x01010003207965D936FC419890337BDD8E025F0100C3F5751EF8250D49AC75012D1CCDB188" ma:contentTypeVersion="5" ma:contentTypeDescription="" ma:contentTypeScope="" ma:versionID="deaa74a5bdd8bab1f440d5e8a64296b3">
  <xsd:schema xmlns:xsd="http://www.w3.org/2001/XMLSchema" xmlns:xs="http://www.w3.org/2001/XMLSchema" xmlns:p="http://schemas.microsoft.com/office/2006/metadata/properties" xmlns:ns2="daa912b4-bd40-4aee-b24a-18038b7ec462" xmlns:ns3="76bdb9c2-3652-4bd5-b330-1eb3d8127efd" xmlns:ns4="72253978-ec44-4be0-acfd-e7019e6a63b6" xmlns:ns5="http://schemas.microsoft.com/sharepoint/v4" targetNamespace="http://schemas.microsoft.com/office/2006/metadata/properties" ma:root="true" ma:fieldsID="7b047b70d9cfdb0917227fbdbb4ffcd1" ns2:_="" ns3:_="" ns4:_="" ns5:_="">
    <xsd:import namespace="daa912b4-bd40-4aee-b24a-18038b7ec462"/>
    <xsd:import namespace="76bdb9c2-3652-4bd5-b330-1eb3d8127efd"/>
    <xsd:import namespace="72253978-ec44-4be0-acfd-e7019e6a63b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cGroupBy" minOccurs="0"/>
                <xsd:element ref="ns3:scRollupDescription" minOccurs="0"/>
                <xsd:element ref="ns4:lcDisplayOn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a912b4-bd40-4aee-b24a-18038b7ec462" elementFormDefault="qualified">
    <xsd:import namespace="http://schemas.microsoft.com/office/2006/documentManagement/types"/>
    <xsd:import namespace="http://schemas.microsoft.com/office/infopath/2007/PartnerControls"/>
    <xsd:element name="scGroupBy" ma:index="2" nillable="true" ma:displayName="Group By" ma:internalName="scGroupB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db9c2-3652-4bd5-b330-1eb3d8127efd" elementFormDefault="qualified">
    <xsd:import namespace="http://schemas.microsoft.com/office/2006/documentManagement/types"/>
    <xsd:import namespace="http://schemas.microsoft.com/office/infopath/2007/PartnerControls"/>
    <xsd:element name="scRollupDescription" ma:index="3" nillable="true" ma:displayName="Rollup Description" ma:internalName="scRollup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53978-ec44-4be0-acfd-e7019e6a63b6" elementFormDefault="qualified">
    <xsd:import namespace="http://schemas.microsoft.com/office/2006/documentManagement/types"/>
    <xsd:import namespace="http://schemas.microsoft.com/office/infopath/2007/PartnerControls"/>
    <xsd:element name="lcDisplayOn" ma:index="12" nillable="true" ma:displayName="Display On" ma:list="{963cad03-f425-4c78-9cfc-cf9391307c07}" ma:internalName="lcDisplayO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lcDisplayOn xmlns="72253978-ec44-4be0-acfd-e7019e6a63b6"/>
    <scRollupDescription xmlns="76bdb9c2-3652-4bd5-b330-1eb3d8127efd" xsi:nil="true"/>
    <scGroupBy xmlns="daa912b4-bd40-4aee-b24a-18038b7ec462">Annual Engine Survey</scGroupBy>
  </documentManagement>
</p:properties>
</file>

<file path=customXml/itemProps1.xml><?xml version="1.0" encoding="utf-8"?>
<ds:datastoreItem xmlns:ds="http://schemas.openxmlformats.org/officeDocument/2006/customXml" ds:itemID="{52D0EA5F-52FB-4EFC-A317-1439FF542EB3}"/>
</file>

<file path=customXml/itemProps2.xml><?xml version="1.0" encoding="utf-8"?>
<ds:datastoreItem xmlns:ds="http://schemas.openxmlformats.org/officeDocument/2006/customXml" ds:itemID="{F35E4B40-7484-49D2-9DF1-C03D52830F4D}"/>
</file>

<file path=customXml/itemProps3.xml><?xml version="1.0" encoding="utf-8"?>
<ds:datastoreItem xmlns:ds="http://schemas.openxmlformats.org/officeDocument/2006/customXml" ds:itemID="{BBFAFEDA-2A70-4EA8-A017-DDFD1CCCCF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Engine Survey Form 2020</dc:title>
  <dc:creator>MICHELLE JOE</dc:creator>
  <cp:lastModifiedBy>Michelle Joe</cp:lastModifiedBy>
  <dcterms:created xsi:type="dcterms:W3CDTF">2018-11-14T22:15:56Z</dcterms:created>
  <dcterms:modified xsi:type="dcterms:W3CDTF">2020-12-23T16:29:19Z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0x01010003207965D936FC419890337BDD8E025F0100C3F5751EF8250D49AC75012D1CCDB188</vt:lpwstr>
  </property>
  <property fmtid="{D5CDD505-2E9C-101B-9397-08002B2CF9AE}" pid="3" name="scEntity">
    <vt:lpwstr>19;#Stationary Sources|366e0ac7-eb74-42c2-933b-f173b2a1c997</vt:lpwstr>
  </property>
  <property fmtid="{D5CDD505-2E9C-101B-9397-08002B2CF9AE}" pid="4" name="TaxCatchAll">
    <vt:lpwstr>19;#Stationary Sources|366e0ac7-eb74-42c2-933b-f173b2a1c997</vt:lpwstr>
  </property>
  <property fmtid="{D5CDD505-2E9C-101B-9397-08002B2CF9AE}" pid="5" name="c700ff25e99e4baaab6915db9322d896">
    <vt:lpwstr>Stationary Sources|366e0ac7-eb74-42c2-933b-f173b2a1c997</vt:lpwstr>
  </property>
</Properties>
</file>